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C:\Users\vartotojas\OneDrive\Stalinis kompiuteris\LYGIU GALIMYBIU IR SMURTO ARTIMOJE APLINKOJE\2026 metu savivaldybes isiverinimas iki 2026-09-01\"/>
    </mc:Choice>
  </mc:AlternateContent>
  <xr:revisionPtr revIDLastSave="0" documentId="8_{417D6852-D6DA-4ABF-BE26-D145967D8779}" xr6:coauthVersionLast="47" xr6:coauthVersionMax="47" xr10:uidLastSave="{00000000-0000-0000-0000-000000000000}"/>
  <bookViews>
    <workbookView xWindow="-120" yWindow="-120" windowWidth="29040" windowHeight="15840" tabRatio="758" activeTab="5" xr2:uid="{6FE080D6-5034-47E0-ADBC-88CA310AA075}"/>
  </bookViews>
  <sheets>
    <sheet name="LG" sheetId="6" r:id="rId1"/>
    <sheet name="LG rodikliai" sheetId="11" r:id="rId2"/>
    <sheet name="MVLG" sheetId="12" r:id="rId3"/>
    <sheet name="MVLG rodikliai" sheetId="14" r:id="rId4"/>
    <sheet name="ANSAA" sheetId="13" r:id="rId5"/>
    <sheet name="ANSAA rodikliai" sheetId="15" r:id="rId6"/>
    <sheet name="balai" sheetId="16" state="hidden" r:id="rId7"/>
    <sheet name="ar vykdo" sheetId="18" state="hidden" r:id="rId8"/>
    <sheet name="skirtumas" sheetId="19" state="hidden" r:id="rId9"/>
    <sheet name="savivaldybės" sheetId="17" state="hidden" r:id="rId10"/>
  </sheets>
  <definedNames>
    <definedName name="_Hlk159926944" localSheetId="4">ANSAA!$D$43</definedName>
    <definedName name="_Hlk160089667" localSheetId="4">ANSAA!$G$11</definedName>
    <definedName name="_Hlk160089667" localSheetId="5">'ANSAA rodikliai'!$G$10</definedName>
    <definedName name="_Hlk160089667" localSheetId="0">LG!$G$12</definedName>
    <definedName name="_Hlk160089667" localSheetId="1">'LG rodikliai'!$G$10</definedName>
    <definedName name="_Hlk160089667" localSheetId="2">MVLG!$G$10</definedName>
    <definedName name="_Hlk160089667" localSheetId="3">'MVLG rodikliai'!$G$10</definedName>
    <definedName name="_Hlk160089778" localSheetId="4">ANSAA!#REF!</definedName>
    <definedName name="_Hlk160089778" localSheetId="5">'ANSAA rodikliai'!#REF!</definedName>
    <definedName name="_Hlk160089778" localSheetId="0">LG!#REF!</definedName>
    <definedName name="_Hlk160089778" localSheetId="1">'LG rodikliai'!#REF!</definedName>
    <definedName name="_Hlk160089778" localSheetId="2">MVLG!#REF!</definedName>
    <definedName name="_Hlk160089778" localSheetId="3">'MVLG rodikliai'!#REF!</definedName>
    <definedName name="_Hlk160092438" localSheetId="4">ANSAA!#REF!</definedName>
    <definedName name="_Hlk160092438" localSheetId="5">'ANSAA rodikliai'!$G$12</definedName>
    <definedName name="_Hlk160092438" localSheetId="0">LG!$G$14</definedName>
    <definedName name="_Hlk160092438" localSheetId="1">'LG rodikliai'!$G$12</definedName>
    <definedName name="_Hlk160092438" localSheetId="2">MVLG!#REF!</definedName>
    <definedName name="_Hlk160092438" localSheetId="3">'MVLG rodikliai'!$G$12</definedName>
    <definedName name="_Hlk160185312" localSheetId="4">ANSAA!#REF!</definedName>
    <definedName name="_Hlk160185312" localSheetId="5">'ANSAA rodikliai'!#REF!</definedName>
    <definedName name="_Hlk160185312" localSheetId="0">LG!#REF!</definedName>
    <definedName name="_Hlk160185312" localSheetId="1">'LG rodikliai'!#REF!</definedName>
    <definedName name="_Hlk160185312" localSheetId="2">MVLG!#REF!</definedName>
    <definedName name="_Hlk160185312" localSheetId="3">'MVLG rodikliai'!#REF!</definedName>
    <definedName name="_Hlk160435509" localSheetId="4">ANSAA!$G$49</definedName>
    <definedName name="_Hlk160435509" localSheetId="5">'ANSAA rodikliai'!$G$34</definedName>
    <definedName name="_Hlk160435509" localSheetId="0">LG!$G$36</definedName>
    <definedName name="_Hlk160435509" localSheetId="1">'LG rodikliai'!$G$34</definedName>
    <definedName name="_Hlk160435509" localSheetId="2">MVLG!$G$32</definedName>
    <definedName name="_Hlk160435509" localSheetId="3">'MVLG rodikliai'!$G$30</definedName>
    <definedName name="_Hlk160439538" localSheetId="4">ANSAA!#REF!</definedName>
    <definedName name="_Hlk160439538" localSheetId="5">'ANSAA rodikliai'!#REF!</definedName>
    <definedName name="_Hlk160439538" localSheetId="0">LG!#REF!</definedName>
    <definedName name="_Hlk160439538" localSheetId="1">'LG rodikliai'!#REF!</definedName>
    <definedName name="_Hlk160439538" localSheetId="2">MVLG!#REF!</definedName>
    <definedName name="_Hlk160439538" localSheetId="3">'MVLG rodikliai'!#REF!</definedName>
    <definedName name="_Hlk160456052" localSheetId="4">ANSAA!#REF!</definedName>
    <definedName name="_Hlk160456052" localSheetId="5">'ANSAA rodikliai'!#REF!</definedName>
    <definedName name="_Hlk160456052" localSheetId="0">LG!#REF!</definedName>
    <definedName name="_Hlk160456052" localSheetId="1">'LG rodikliai'!#REF!</definedName>
    <definedName name="_Hlk160456052" localSheetId="2">MVLG!#REF!</definedName>
    <definedName name="_Hlk160456052" localSheetId="3">'MVLG rodikliai'!#REF!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 i="13" l="1"/>
  <c r="B2" i="15"/>
  <c r="B2" i="14"/>
  <c r="B2" i="12"/>
  <c r="B2" i="11"/>
  <c r="B2" i="6"/>
</calcChain>
</file>

<file path=xl/sharedStrings.xml><?xml version="1.0" encoding="utf-8"?>
<sst xmlns="http://schemas.openxmlformats.org/spreadsheetml/2006/main" count="865" uniqueCount="536">
  <si>
    <t>ĮSIVERTINIMAS:</t>
  </si>
  <si>
    <t>SRITIS</t>
  </si>
  <si>
    <t>APRAŠYMAS</t>
  </si>
  <si>
    <t>KOKYBĖS PARAMETRAI</t>
  </si>
  <si>
    <t>LYGIS</t>
  </si>
  <si>
    <t>PAGRINDIMAS</t>
  </si>
  <si>
    <t>ĮGYVENDINIMO PAVYZDŽIAI</t>
  </si>
  <si>
    <t>ĮGYVENDINIMO APRAŠYMAS</t>
  </si>
  <si>
    <t>1. Teisinė ir strateginio valdymo bazė</t>
  </si>
  <si>
    <t>1.1. Ilgos, vidutinės bei trumpos trukmės strateginių dokumentų, įstatymų ir poįstatyminių teisės aktų įgyvendinimas</t>
  </si>
  <si>
    <t xml:space="preserve">1.1.1. Savivaldybės strateginiame plėtros plane ir (ar) savivaldybės strateginiame veiklos plane numatytos priemonės, skirtos lygioms galimybėms užtikrinti </t>
  </si>
  <si>
    <t>Privalomas</t>
  </si>
  <si>
    <t>Lietuvos Respublikos lygių galimybių įstatymo
5 straipsnis;
Lietuvos Respublikos strateginio valdymo įstatymo
4 straipsnio 7 punktas;
Strateginio valdymo metodikos, patvirtintos Lietuvos Respublikos Vyriausybės 2021 m. balandžio 28 d. nutarimu Nr. 292 „Dėl Strateginio valdymo metodikos patvirtinimo“ (toliau – Strateginio valdymo metodika), 3 punktas</t>
  </si>
  <si>
    <r>
      <t xml:space="preserve"> Savivaldybė, strateginiame plane formuluodama atskirų sričių (pvz.: verslo, švietimo, sveikatos ir pan.) strateginius tikslus, uždavinius ir priemones, kiekvieną šį elementą vertina nediskriminavo aspektu (įskaitant daugialypę ir siejamąją diskriminaciją), vadovaudamasi Lygių galimybių įstatymu, Moterų ir vyrų lygybės įstatymu. Prireikus taip pat atsižvelgia į pagalbinę metodinę medžiagą, pvz.: Lietuvos Respublikos socialinės apsaugos ir darbo ministerijos 2021–2030 metų Nacionalinio pažangos plano horizontaliojo principo „lygios galimybės visiems“ įgyvendinimo gidą (https://socmin.lrv.lt/uploads/socmin/documents/files/veiklos-sritys/socialine-integracija/lygios%20galimyb%C4%97s/HP%20Lygios%20galimyb%C4%97s%20visiems/HP%20Gidas%20V1.pdf) arba Jungtinių Tautų Moterų diskriminacijos panaikinimo komiteto baigiamąsias pastabas Lietuvai </t>
    </r>
    <r>
      <rPr>
        <sz val="11"/>
        <color rgb="FF000000"/>
        <rFont val="Times"/>
        <family val="1"/>
      </rPr>
      <t>dėl šeštojo periodinio pranešimo dėl Jungtinių Tautų konvencijos dėl visų formų diskriminacijos panaikinimo moterims įgyvendinimo</t>
    </r>
    <r>
      <rPr>
        <sz val="11"/>
        <color theme="1"/>
        <rFont val="Times"/>
        <family val="1"/>
      </rPr>
      <t xml:space="preserve"> (https://socmin.lrv.lt/uploads/socmin/documents/files/Projektu-konkursai/MVLG%20konkursai/vertimas%20LTCEDAW%2Bpastabos_VI%2Bpranesimo%2BLT2020_07_027.docx)</t>
    </r>
  </si>
  <si>
    <t>1.1.2. Strateginiame regiono plėtros plane, kurį rengiant dalyvauja savivaldybė, kaip regiono plėtros tarybos narė, numatytos priemonės, skirtos lygioms galimybėms užtikrinti</t>
  </si>
  <si>
    <t>Strateginio valdymo įstatymas, Lietuvos Respublikos regioninės plėtros įstatymas, geroji praktika</t>
  </si>
  <si>
    <t xml:space="preserve">Savivaldybė, dalyvaudama regiono plėtros taryboje ir rengiant strateginį regiono plėtros planą, siūlo numatyti veiklas, kuriomis bus siekiama skatinti lygias galimybes bent keliose srityse. </t>
  </si>
  <si>
    <t>1.1.3. Savivaldy-bės institucijos ir įstaigos užtikrina, kad visuose jų rengiamuose ir priimamuose teisės aktuose būtų įtvirtintos lygios galimybės</t>
  </si>
  <si>
    <t>Lygių galimybių įstatymas, Lietuvos Respublikos teisėkūros pagrindų įstatymas</t>
  </si>
  <si>
    <t xml:space="preserve">Savivaldybėje vykdomas lygių galimybių poveikio vertinimas, t. y. vertinama, ar priimamas teisės aktas: 1) gali daryti neigiamą poveikį tam tikrai vienai arba kelioms socialinėms grupėms;
2) gali daryti teigiamą poveikį tam tikrai vienai arba kelioms socialinėms grupėms;
3) gali nedaryti jokio poveikio.
Išsamesnė informacija – leidinyje „Lygių galimybių integravimas: teoriniai ir praktiniai aspektai“ (https://lygybe.lt/data/public/uploads/2017/03/lg_apzvalga_172x240.pdf, p. 34).
 </t>
  </si>
  <si>
    <r>
      <t>1.1.4. Savivaldy-bės institucijos ir įstaigos užtikrina Lygių galimybių įstatymo ir kitų l</t>
    </r>
    <r>
      <rPr>
        <sz val="11"/>
        <color rgb="FF000000"/>
        <rFont val="Times"/>
        <family val="1"/>
      </rPr>
      <t>ygių galimybių</t>
    </r>
    <r>
      <rPr>
        <sz val="11"/>
        <color theme="1"/>
        <rFont val="Times"/>
        <family val="1"/>
      </rPr>
      <t xml:space="preserve"> srities teisės aktų reikalavimų vykdymą</t>
    </r>
  </si>
  <si>
    <t>Lygių galimybių įstatymas, EloGE modelio taikymo geroji praktika</t>
  </si>
  <si>
    <t>1. Siekiant tinkamo administravimo, savivaldybės institucijų bei įstaigų veiksmų ir siekiant išvengti neveikimo įgyvendinant lygias galimybes, savivaldybėje taikomos veiksmingos teisinės priemonės. 
2. Užtikrinant Lygių galimybių įstatymo ir kitų lygių galimybių srities teisės aktų reikalavimų vykdymą, atliekami auditai (juos atlieka savivaldybės kontrolės ir audito tarnyba, taip pat Valstybės kontrolė, Vidaus kontrolės ir audito tarnyba). Audito išvados laikomos nešališkomis ir jomis vadovaujamasi tobulinant veiklą.</t>
  </si>
  <si>
    <t>1.1.5. Savivaldy-bės institucijos ir įstaigos savivaldybės strateginiame plėtros plane ir (ar) savivaldybės strateginiuose dokumentuose (pvz.: strateginiame veiklos plane, veiksmų plane, chartijoje, paslaugų kokybės ar asmenų aptarnavimo standartuose ir (ar) kituose dokumentuose) numato procesus ir (arba) įsipareigojimus, kuriais siekiama užtikrinti lygias galimybes</t>
  </si>
  <si>
    <t>Bazinis</t>
  </si>
  <si>
    <t xml:space="preserve">Geroji praktika </t>
  </si>
  <si>
    <t>Parengta ir įgyvendinama lygių galimybių ir įvairovės programa arba strategija savivaldos lygmeniu. Pagrindiniai lygių galimybių užtikrinimo principai plačiau aptarti leidinyje „Lygių galimybių integravimas: teoriniai ir praktiniai aspektai“ (https://lygybe.lt/data/public/uploads/2017/03/lg_apzvalga_172x240.pdf, p. 71).</t>
  </si>
  <si>
    <t>1.2. Keitimasis informacija bei asmens duomenų apsauga</t>
  </si>
  <si>
    <t>1.2.1. Užtikrinant lygias galimybes bei asmens duomenų apsaugai taikomų reikalavimų įgyvendinimą, savivaldybėje yra tinkama teisinė bazė, informacinės sistemos, duomenų bazės bei procesai, reikalingi sklandžiai bendradarbiauti, operatyviai reaguoti bei lengviau keistis duomenimis ir teisės aktuose nustatyta reikalinga informacija.</t>
  </si>
  <si>
    <t>Aukštas</t>
  </si>
  <si>
    <t>Geroji praktika</t>
  </si>
  <si>
    <t>Sudarytos bendradarbiavimo sutartys tarp institucijų, vykdančių pabėgėlių, migrantų integraciją visuomenėje, teikiančių pagalbą ir paslaugas šiems asmenims, kurios leidžia lengviau keistis reikalinga informacija, nepažeidžiant asmens duomenų apsaugai taikomų reikalavimų.</t>
  </si>
  <si>
    <t>2. Veikiančios struktūros</t>
  </si>
  <si>
    <t>2.1. Lygių galimybių srityje veikiančios struktūros ir mechanizmai</t>
  </si>
  <si>
    <t>2.1.1. Savivaldybės institucijos, įstaigos, NVO bei jų padaliniai veikia koordinuotai ir užtikrina lygių galimybių įgyvendinimą</t>
  </si>
  <si>
    <t xml:space="preserve">Lygių galimybių įstatymas </t>
  </si>
  <si>
    <t>Savivaldybės įstaigos bei NVO veikia ne konkurencinėmis sąlygomis, kovodamos dėl finansavimo, esant ribotam savivaldybės biudžetui, bet sutelktai, kartu įgyvendindamos lygias galimybes savivaldybėje.</t>
  </si>
  <si>
    <t>3. Biudžeto formavimas ir įgyvendinimas</t>
  </si>
  <si>
    <t>3.1. Biudžeto formavimo ir įgyvendinimo prioritetai, principai</t>
  </si>
  <si>
    <t>3.1.1. Planuojant savivaldybės biudžetą, numatyta pakankamai lėšų lygioms galimybėms įgyvendinti, atsižvelgiant į šios srities iššūkius bei poreikius</t>
  </si>
  <si>
    <t>Planuojant savivaldybės biudžetą, numatyta pakankamai lėšų lygioms galimybėms įgyvendinti įvairiose politikos srityse: strateginiame veiklos plane numatytoms priemonėms, savivaldybės biudžetinių įstaigų veikloms, bendruomenių ir NVO veikloms vykdyti ir kt. 
Vykdant viešuosius pirkimus, vadovaujamasi Socialiai atsakingų viešųjų pirkimų gairėmis(https://vpt.lrv.lt/uploads/vpt/documents/files/DPS/Socialiai_atsakingu_pirkimu_gaires_2023-10-18.pdf).</t>
  </si>
  <si>
    <t>3.1.2. Savivaldybėje įdiegtas ir aktyviai taikomas dalyvaujamojo biudžeto modelis – savivaldybės biudžetas planuojamas konsultuojantis su savivaldybės gyventojais ir kitomis suinteresuotosiomis šalimis</t>
  </si>
  <si>
    <t>EloGE modelio taikymo geroji praktika</t>
  </si>
  <si>
    <t xml:space="preserve">Dalyvaujamojo biudžeto modelis taikomas Klaipėdos mieste, Kauno rajone, Vilniaus mieste ir kt. 
Daugiau informacijos – bendroji informacija apie dalyvaujamąjį biudžetą (https://transparency.lt/tema/dalyvaujamasis-biudzetas). 
</t>
  </si>
  <si>
    <t xml:space="preserve">4. Personalo valdymas </t>
  </si>
  <si>
    <t xml:space="preserve">4.1. Atsakomybių pasiskirstymas savivaldybėje įgyvendinant lygias galimybes </t>
  </si>
  <si>
    <t xml:space="preserve">4.1.1. Lygių galimybių priemonių ir projektų vadybai savivaldybėje tinkamai įgalintas ir ištekliais aprūpintas darbuotojas, kurio veikloje lygių galimybių srities uždaviniams teikiamas reikiamas prioritetas </t>
  </si>
  <si>
    <t>Paskirtas koordinatorius, vykdantis šios srities funkcijas savivaldybėje (pavyzdžiui, Elektrėnų, Ukmergės rajono ir Šiaulių rajono savivaldybių administracijose tai jau padaryta). Taip pat atsakingas darbuotojas ar kitas asmuo turi reikalingą aukščiausios vadovybės ir viso savivaldybės administracijos personalo palaikymą, reikiamus išteklius ir kt.</t>
  </si>
  <si>
    <t>4.2. Reikalavimų personalo kompetencijai, tikslų nustatymas
Savivaldybės institucijos ir įstaigos personalui, dirbančiam lygių galimybių srityje, nustato:</t>
  </si>
  <si>
    <t>4.2.1. reikalavimus kompetencijai lygių galimybių srityje</t>
  </si>
  <si>
    <r>
      <t xml:space="preserve">Reikalavimai kompetencijai gali būti įtvirtinti personalo pareigybių aprašymuose (pareiginiuose nuostatuose) ir kvalifikaciniuose reikalavimuose. Pavyzdys: šie reikalavimai gali būti nustatyti vadovaujantis Valstybės tarnautojų pareigybių aprašymo ir vertinimo metodika, patvirtinta Lietuvos Respublikos Vyriausybės </t>
    </r>
    <r>
      <rPr>
        <sz val="11"/>
        <color rgb="FF000000"/>
        <rFont val="Times"/>
        <family val="1"/>
      </rPr>
      <t>2018 m. lapkričio 28 d. nutarimu Nr. 1176</t>
    </r>
    <r>
      <rPr>
        <sz val="11"/>
        <color theme="1"/>
        <rFont val="Times"/>
        <family val="1"/>
      </rPr>
      <t xml:space="preserve"> „Dėl Lietuvos Respublikos valstybės tarnybos įstatymo įgyvendinimo“ (toliau – Valstybės tarnautojų pareigybių aprašymo ir vertinimo metodika), arba kitomis darbuotojams taikomomis metodikomis ir teisės aktais.</t>
    </r>
  </si>
  <si>
    <t>4.2.2. individualius tikslus lygių galimybių srityje</t>
  </si>
  <si>
    <t xml:space="preserve">Savivaldybėje gali būti paskirti už šią sritį atsakingi asmenys ir jiems suformuluojami konkretūs metiniai ir (arba) kiti tikslai – kokį rodikliais išmatuojamą rezultatą jie savo veikloje turi pasiekti. </t>
  </si>
  <si>
    <t>4.3. Personalo veiklos vertinimas ir skatinimas
Savivaldybės institucijos ir įstaigos vykdo personalo:</t>
  </si>
  <si>
    <t>4.3.1. vertinimą, kuris apima tikslų įgyvendinimo, pasiektų rezultatų ir kompetencijų lygių galimybių srityje vertinimą</t>
  </si>
  <si>
    <t>Vertinimas vykdomas vadovaujantis Valstybės tarnautojų tarnybinės veiklos vertinimo tvarkos aprašu, patvirtintu Lietuvos Respublikos Vyriausybės 2018 m. lapkričio 28 d. nutarimu Nr. 1176 „Dėl Lietuvos Respublikos valstybės tarnybos įstatymo įgyvendinimo“ (toliau – Valstybės tarnautojų tarnybinės veiklos vertinimo tvarkos aprašas), Valstybės ir savivaldybių įstaigų darbuotojų veiklos vertinimo tvarkos aprašu, patvirtintu Lietuvos Respublikos Vyriausybės 2017 m. balandžio 5 d. nutarimu Nr. 254 „Dėl Valstybės ir savivaldybių įstaigų darbuotojų veiklos vertinimo tvarkos aprašo patvirtinimo“ (toliau – Valstybės ir savivaldybių įstaigų darbuotojų veiklos vertinimo tvarkos aprašas), arba darbuotojams taikomomis metodikomis ir teisės aktais. Vykdant personalo vertinimą, nustatoma:
1) kaip personalas įvykdė iškeltus veiklos tikslus ir užduotis, kokie rezultatai pasiekti ir pan. Pavyzdžiui, darbuotojo metinėje veiklos vertinimo išvadoje vertinama jo veiklos kokybė, rezultatyvumas (planuotos veiklos įgyvendinimo ir planuotų rezultatų pasiekimo laipsnis), efektyvumas ir pan.;
2) ar personalo kompetencijos tinkamos bei pakankamos iškeltiems veiklos tikslams ir užduotims įgyvendinti. Atitinkamai pagal vertinimą gali būti planuojamas kompetencijos tobulinimas ar priimami kiti sprendimai.</t>
  </si>
  <si>
    <t>4.3.2. motyvavi-mą ir skatinimą už tikslų įgyvendinimą bei pasiektus rezultatus lygių galimybių srityje</t>
  </si>
  <si>
    <t>Personalo motyvavimo ir skatinimo pavyzdžiai: geresnių karjeros galimybių sudarymas, atlyginimo priedų ir premijų skyrimas.</t>
  </si>
  <si>
    <t>4.4. Personalo kompetencijų tobulinimas</t>
  </si>
  <si>
    <t>4.4.1. Savivaldybės institucijų ir įstaigų personalas tobulina kompetencijas lygių galimybių srityje</t>
  </si>
  <si>
    <t>EloGE modelio ir ISO 9001 taikymo geroji praktika</t>
  </si>
  <si>
    <t xml:space="preserve">Savivaldybės institucijų ir įstaigų personalas įvairiomis formomis tobulina kompetencijas lygių galimybių srityje: dalyvauja mokymuose, seminaruose, projektinėse bei bendradarbiavimo iniciatyvose, savarankiškai bei dirbdami komandoje gilinasi į metodologinį ir praktinį lygių galimybių įgyvendinimą, moko kitus ir kt.  
Pavyzdžiui, Vilniaus miesto savivaldybės administracijoje veikia saugios darbo aplinkos politikos įgyvendinimą koordinuojanti ir prižiūrinti darbo grupė „Dirbam kartu“, kuri vykdo prevencinę ir šviečiamąją veiklą lygių galimybių srityje. Jos veikloje dalyvauja darbuotojai ir vadovai.
Klaipėdos rajono, Vilkaviškio rajono, Vilniaus miesto savivaldybių administracijos yra prisijungusios prie Lygių galimybių kontrolieriaus tarnybos iniciatyvos „Lygių galimybių sparnai“, kuri leidžia institucijai įsivertinti savo pasiekimus lygių galimybių srityje (https://www.lygybesplanai.lt/lygiu-galimybiu-sparnai). </t>
  </si>
  <si>
    <t>5. Bendradarbiavimas</t>
  </si>
  <si>
    <t>5.1. Bendradarbiavimas su socialiniais partneriais (NVO ir kt.)</t>
  </si>
  <si>
    <t>5.1.1. Savivaldy-bės institucijos ir įstaigos remia NVO tikslinius veiklos projektus, kurie padeda įgyvendinti lygias galimybes, renka, viešina ir analizuoja informaciją apie finansuojamus vietos projektus</t>
  </si>
  <si>
    <t>Lygių galimybių įstatymo 5 straipsnio 1 dalies 3 punktas, Lietuvos Respublikos nevyriausybinių organizacijų įstatymo 7–8 straipsniai</t>
  </si>
  <si>
    <t xml:space="preserve">Savivaldybė per NVO projektų atrankos konkursus remia NVO tikslinius ilgalaikius veiklos projektus, padedančius įgyvendinti lygias galimybes verslumo, jaunimo politikos, socialinės įtraukties, sveikatos, kultūros, žmogaus teisių, regiono plėtros bei kitose srityse. </t>
  </si>
  <si>
    <t>5.1.2. Savivaldy-bės institucijos ir įstaigos kitais būdais bendradarbiauja su socialiniais partneriais lygių galimybių srityje</t>
  </si>
  <si>
    <t>Pasirašomos bendradarbiavimo sutartys, perkamos paslaugos ir vykdomi kiti socialiniai pirkimai iš socialinių partnerių, jie kviečiami į renginius, įtraukiami į įvairių sprendimų priėmimo procesą, kartu su partneriais vykdomi bendri mokymai bei įgyvendinami bendri projektai, prisidedantys prie lygių galimybių įgyvendinimo, veikia nuolatinis formalus bendradarbiavimo mechanizmas (formatas), kuris naudojamas konsultacijoms su NVO, socialiniais partneriais, išnaudojamas savivaldybių NVO tarybos ir (arba) savivaldybių bendruomeninių organizacijų tarybos mechanizmas (Vilniaus miesto pavyzdys – https://vilnius.lt/lt/2022/07/18/vilniaus-miesto-savivaldybeje-steigiama-zmogaus-teisiu-komisija).</t>
  </si>
  <si>
    <t>5.2. Keitimasis gerąja patirtimi ir gerosiomis praktikomis</t>
  </si>
  <si>
    <t>5.2.1. Savivaldybės institucijos ir įstaigos proaktyviai keičiasi gerąja patirtimi su nacionalinėmis institucijomis bei įstaigomis, kitomis savivaldybėmis, nepažeisdamos asmens duomenų apsaugos reikalavimų, ir naudojasi gauta informacija, gerindamos savo veiklą lygių galimybių srityje</t>
  </si>
  <si>
    <t>Savivaldybės bendradarbiauja su Lietuvos Respublikos socialinės apsaugos ir darbo ministerija (toliau – SADM), Lygių galimybių kontrolieriaus tarnyba (pavyzdžiui, inicijuoja, organizuoja nacionalines ir (ar) tarptautines konferencijas lygių galimybių srities problemoms aptarti ir spręsti).</t>
  </si>
  <si>
    <t>5.3. Savivaldybėje gyventojai ir kitos suinteresuoto-sios šalys aktyviai dalyvauja viešojo valdymo procesuose ir aiškiai apibrėžtais būdais įtraukiami į visuomeninį gyvenimą</t>
  </si>
  <si>
    <t>5.3.1. Pagal nustatytą konsultavimosi su bendruomene procesą savivaldybė viešai skelbia veiklos planus, konsultuojasi dėl jų su gyventojais, NVO, verslininkais ir kitomis suinteresuoto-siomis šalimis, kviečia teikti pasiūlymus</t>
  </si>
  <si>
    <t>EloGE modelio taikymo geroji praktika,
Visuomenės dalyvavimo viešojo valdymo procesuose stebėsenos metodika, 2018 m. parengta Lietuvos Respublikos Vyriausybės kanceliarijos (https://epilietis.lrv.lt/uploads/epilietis/documents/images/Stebe%CC%87senos%20metodika%20v_4_0(1).pdf)</t>
  </si>
  <si>
    <t>1. Nustatyta konsultavimosi su visuomene tvarka (chartija) ir apibrėžta, kokiais klausimais konsultuojamasi. Konsultavimosi su visuomene tvarka (chartija) skelbiama viešai.
2. Naudojami įvairūs visuomenės informavimo kanalai (ne tik savivaldybės administracijos interneto svetainė). Savivaldybės administracijos interneto svetainėje numatyta platforma, kur galima pareikšti poziciją raštu. Deklaruojamos įvairios konsultavimosi priemonės aktyviai naudojamos (reguliarios konsultacijos realiai vyksta).
3. Savivaldybės institucijų ir įstaigų darbuotojai paaiškina savo sprendimus gyventojams ir kitoms suinteresuotosioms šalims.</t>
  </si>
  <si>
    <t>5.3.2. Savivaldy-bė konsultuojasi su gyventojais ir kitomis suinteresuoto-siomis šalimis pradiniame sprendimų priėmimo proceso etape. Visų savivaldybės gyventojų nuomonė išklausoma ir į ją bei įvairių socialinių grupių socialinius ar kitus poreikius atsižvelgiama priimant sprendimus. Savivaldybėje vyrauja ne atskirų interesų grupių, o bendri visų gyventojų ir kitų suinteresuotųjų šalių interesai</t>
  </si>
  <si>
    <t>EloGE modelio taikymo geroji praktika,
Visuomenės dalyvavimo viešojo valdymo procesuose stebėsenos metodika (https://epilietis.lrv.lt/uploads/epilietis/documents/images/Stebe%CC%87senos%20metodika%20v_4_0(1).pdf)</t>
  </si>
  <si>
    <t>1. Atliekamos gyventojų bei kitų suinteresuotųjų šalių apklausos, savivaldybės gyventojai yra patenkinti turimomis galimybėmis daryti poveikį savivaldybės sprendimams, kurie jiems aktualūs, užtikrinamos kitos konsultavimosi, siekiant sužinoti suinteresuotųjų šalių nuomonę dėl tam tikro sprendimo, formos, prieš savivaldybės administracijai pradedant rengti teisės aktų projektus.
2. Savivaldybė informuoja suinteresuotąsias šalis apie sprendžiamus klausimus. 
3. Savivaldybėje sukurtos ir įgyvendinamos programos, kuriomis siekiama į sprendimų priėmimo procesą įtraukti mažiau galimybių turinčius ar socialinę atskirtį patiriančius asmenis.
4. Užtikrinama dalyvavimo priimant sprendimus formų įvairovė (pavyzdžiui, https://dalyvauk.vilnius.lt).
5. Sprendimų projektų svarstymo protokoluose užfiksuojami skirtingų socialinių grupių atstovų pasiūlymai.
6. Savivaldybė taiko patariamojo dalyvavimo priimant sprendimus metodus (patariamieji posėdžiai, piliečių žiuri, viešas biudžeto svarstymas ir pan.). Formalių konsultacijų protokolai skelbiami viešai. Visuomeninės komisijos įtraukiamos į sprendimų priėmimo procesą.
7. Savivaldybėje su visais gyventojais elgiamasi vienodai, neatsižvelgiant į jų ryšius su išrinktais savivaldybės tarybos nariais ir administracijos darbuotojais ar kt.</t>
  </si>
  <si>
    <t xml:space="preserve">6. Priemonių kūrimas ir įgyvendinimas, paslaugų teikimo organizavimas, infrastruktūros kūrimas </t>
  </si>
  <si>
    <t>6.1. Lygių galimybių pažeidimų prevencija ir lygių galimybių įgyvendinimas, pasitelkiant švietimo, ekonomikos ir kitus sektorius
Savivaldybės švietimo įstaigos užtikrina:</t>
  </si>
  <si>
    <t>6.1.1.1. vaikų ir moksleivių ugdymą, orientuotą į gebėjimus, žinias ir supratimą apie lygias galimybes</t>
  </si>
  <si>
    <t>Lietuvos Respublikos apsaugos nuo smurto artimoje aplinkoje įstatymo 4 straipsnio 2 dalies 1 punktas</t>
  </si>
  <si>
    <t>Švietimo įstaigose užtikrinamas privalomas temų apie lygias moterų ir vyrų teises, smurto artimoje aplinkoje prevenciją, pagarbą kiekvieno asmens orumui, tarpusavio pagalbą, socialinius-emocinius gebėjimus, nesmurtinius konfliktų sprendimo būdus, teisę į asmens neliečiamybę integravimas į ikimokyklinio, priešmokyklinio ir bendrojo ugdymo programas, atsižvelgiant į mokinių gebėjimus ir amžių.
Alytaus miesto, Ukmergės rajono ir Jonavos rajono savivaldybių pavyzdys: trys mokyklos dalyvavo projektuose „BRIDGE: vietos bendruomenių stiprinimas efektyviai kovai su smurtu lyties pagrindu artimoje aplinkoje“, kuriuos įgyvendinant kartu su visa mokyklos bendruomene ugdoma pagarba žmogui, kuriama saugi aplinka mokykloje. Daugiau informacijos apie saugios aplinkos kūrimą mokykloje galima rasti parengtoje projekto metodinėje medžiagoje:
1) https://vpt.lrv.lt/uploads/vpt/documents/files/DPS/Socialiai_atsakingu_pirkimu_gaires_2023-10-18.pdf;
2) https://vpt.lrv.lt/uploads/vpt/documents/files/DPS/Socialiai_atsakingu_pirkimu_gaires_2023-10-18.pdf; 
3) https://lygybe.lt/wp-content/uploads/2023/05/kiek-kilogramu-gali-pakelti-moteris.pdf.</t>
  </si>
  <si>
    <t>6.1.1.2. individualių ugdymosi poreikių turinčių vaikų poreikių tenkinimą, įgyvendinant įtraukųjį ugdymą, teikiant švietimo pagalbą ir įgyvendinant kitas priemones</t>
  </si>
  <si>
    <t>Lietuvos Respublikos švietimo įstatymas</t>
  </si>
  <si>
    <t>Kauno rajono savivaldybės pavyzdys: įgyvendinamas Kauno rajono savivaldybės pasirengimo įtraukiojo ugdymo įgyvendinimui 2022–2024 metų priemonių planas, patvirtintas Kauno rajono tarybos 2022 m. vasario 24 d. sprendimu Nr. TS-58 „Dėl Kauno rajono savivaldybės pasirengimo įtraukiojo ugdymo įgyvendinimui 2022–2024 metų priemonių plano patvirtinimo“. Kasmet vykdoma švietimo pagalbos prieinamumo, švietimo įstaigų aplinkos pritaikymo asmenų su negalia poreikiams stebėsena. Švietimo pagalbos prieinamumui gerinti nuosekliai didinamas švietimo pagalbos specialistų skaičius švietimo įstaigose, pritaikoma infrastruktūra. Ugdymo įstaigose individualių ugdymosi poreikių turinčiam mokiniui kiekvienais metais sudaromas individualus ugdymo planas, jame numatomas ugdymo turinys, reikalinga specialistų pagalba atsižvelgiant į vaiko poreikius, gebėjimus ir galias. Pedagoginės psichologinės tarnybos specialistai nuolat teikia konsultacijas tėvams ir mokyklų švietimo pagalbos specialistams ugdymo proceso individualizavimo klausimais.</t>
  </si>
  <si>
    <t>6.1.1.3. saugią aplinką, sąlygas, procesus, orientuotus į patyčių apraiškų mažinimą ir savižudybių prevenciją, gerą psichologinį mikroklimatą</t>
  </si>
  <si>
    <t>1. 61-oje Kauno miesto bendrojo ugdymo mokykloje įgyvendinama 20 prevencinių priemonių, skirtų nesmurtiniam elgesiui įtvirtinti (OLWEUS patyčių prevencijos programa, LIONS QUEST programos), bei kitos socialinio ir emocinio ugdymo programos.
2. Taikomos Lietuvos Respublikos švietimo, mokslo ir sporto ministerijos parengtos metodinės rekomendacijos dėl smurto ir patyčių prevencijos ikimokyklinio ugdymo įstaigų darbuotojams (https://vpt.lrv.lt/uploads/vpt/documents/files/DPS/Socialiai_atsakingu_pirkimu_gaires_2023-10-18.pdf) ir kt.
3. Bendradarbiaujama su tėvais (globėjais) ir jie aktyviai įtraukiami į vaikų ugdymą ir darnių santykių šeimoje kūrimą.</t>
  </si>
  <si>
    <t xml:space="preserve">6.1.1.4. ekonominę veiklą, verslumą, ūkinę veiklą, kultūros, jaunimo politikos bei kitų sektorių plėtrą savivaldybėje, sudarant sąlygas plėtoti užimtumą, skatinti pilietiškumą, kurti gerovę savivaldybėje bei mažinti neigiamus socialinius reiškinius (galinčius lemti lygių galimybių pažeidimus ar prastesnes įvairių socialinių grupių lygias galimybes) </t>
  </si>
  <si>
    <t>Atsižvelgiant į vietinio žemės ūkio potencialą, skatinami savivaldybės šeimos bei smulkūs žemės ūkiai, perdirbėjai ir gamintojai, logistikos paslaugų teikėjai, plėtojant trumpąsias maisto tiekimo grandines, perkant vietinę produkciją ir ją tiekiant švietimo, socialinėms ir kitoms įstaigoms savivaldybėje. Taip gerinamos smulkiojo ir vidutinio verslo, šeimos bei smulkių žemės ūkių lygios konkurencinės sąlygos bendroje rinkoje.</t>
  </si>
  <si>
    <t>6.2. Savivaldybėje paslaugos, infrastruktūra ir priemonės tinkamai plėtojamos bei koordinuojamos, siekiant įgyvendinti lygias galimybes</t>
  </si>
  <si>
    <t>6.2.1. Savivaldybės institucijose ir įstaigose klientai aptarnaujami ir paslaugos teikiamos kokybiškai, laikantis lygių galimybių bei klientų aptarnavimo standarto, užtikrinant paslaugų prieinamumą visoms klientų grupėms</t>
  </si>
  <si>
    <t xml:space="preserve">Lietuvos Respublikos moterų ir vyrų lygių galimybių įstatymo 
4 straipsnio 1 dalies 4 punktas,
Lygių galimybių įstatymo 5 straipsnis, Asmenų prašymų ir skundų nagrinėjimo viešojo administravimo subjektuose taisyklės, patvirtintos
Lietuvos Respublikos Vyriausybės 2007 m. rugpjūčio 22 d. nutarimu Nr. 875 „Dėl Asmenų prašymų ir skundų nagrinėjimo viešojo administravimo subjektuose taisyklių patvirtinimo“ (toliau – Asmenų prašymų ir skundų nagrinėjimo viešojo administravimo subjektuose taisyklės),
ISO 18091 standarto ir EloGE modelio taikymo geroji praktika </t>
  </si>
  <si>
    <t>Savivaldybės institucijos ir įstaigos užtikrina, kad teikiant administracines ir viešąsias paslaugas būtų užtikrintos lygios galimybės. Pavyzdžiui, Vilniaus miesto savivaldybės administracijos geroji klientų aptarnavimo praktika:
1) priimti fizinių asmenų prašymus, parašytus nevalstybine kalba, ir atsakymus į juos teikti ta kalba, kuria buvo kreiptasi (naudojantis neoficialiu teksto vertimu, atliktu internetinėmis vertyklėmis); 
2) užtikrinti klientų, kurie nekalba valstybine kalba ar jos nesupranta arba dėl sensorinio ar kalbos sutrikimo negali suprantamai išreikšti savo minčių, aptarnavimą jiems suprantama kalba ir (ar) naudojant programinę įrangą;
3) užtikrinti sąlygas į pastatą patekti klientams ir darbuotojams, turintiems judėjimo negalią.
Taip pat savivaldybė strateginiuose dokumentuose įsipareigoja konkretų skaičių pastatų įrengti taip, kad jie būtų prieinami asmenims, turintiems judėjimo negalią. Konkrečių pastatų prioritetizavimas derinamas aktyviai įtraukiant asmenų su negalia bendruomenę.
Daugiau informacijos apie pavyzdinį klientų aptarnavimą viešojo sektoriaus įstaigose pateikta studijoje „Paslaugas teikiančių ir klientus aptarnaujančių viešojo sektoriaus įstaigų orientacijos į paslaugų ir aptarnavimo kokybę vertinimo ir stebėsenos metodika“ (https://vrm.lrv.lt/uploads/vrm/documents/files/LT_versija/Vie%C5%A1asis%20administravimas/9_%20Steb%C4%97senos%20metodika.pdf).</t>
  </si>
  <si>
    <t xml:space="preserve">6.2.2. Savivaldy-bės institucijos, įstaigos ir NVO vykdo proaktyvų paslaugų, priemonių ir kitos suinteresuotosioms šalims (įskaitant įvairias socialines grupes, kurioms užtikrinamos lygios galimybės) aktualios informacijos viešinimą bei komunikaciją, t. y. laiku pateikia prieinamą, susistemintą ir aiškią informaciją </t>
  </si>
  <si>
    <t>Suinteresuotosioms šalims (įskaitant įvairias socialines grupes, kurioms užtikrinamos lygios galimybės) populiariais komunikacijos kanalais laiku pateikiama prieinama, susisteminta ir aiški informacija. Nuolat vykdomas ilgalaikis, visapusiškas visuomenės švietimas ir sąmoningumo didinimas lygių galimybių temomis.</t>
  </si>
  <si>
    <t xml:space="preserve">6.2.3. Savivaldybėje paslaugos, viešoji infrastruktūra ir viešosios erdvės, skirtos rekreacijai ir laisvalaikiui, sportui, kultūrai, turizmui ir kt., plėtojamos užtikrinant lygias galimybes </t>
  </si>
  <si>
    <t>ISO 18091 standarto (A.3 2 punktas) taikymo geroji praktika, Bendrųjų reikalavimų valstybės ir savivaldybių institucijų ir įstaigų interneto svetainėms aprašas, patvirtintas Lietuvos Respublikos Vyriausybės 2003 m. balandžio 18 d. nutarimu Nr. 480 „Dėl Bendrųjų reikalavimų valstybės ir savivaldybių institucijų ir įstaigų interneto svetainėms aprašo patvirtinimo“</t>
  </si>
  <si>
    <t>Savivaldybėje paslaugos, viešoji informacija, viešoji infrastruktūra ir viešosios erdvės, skirtos rekreacijai ir laisvalaikiui, sportui, kultūrai, turizmui ir kt., plėtojamos tolygiai, atsižvelgiant į skirtingo amžiaus asmenų, asmenų su negalia, asmenų, nekalbančių lietuvių kalba, bei kitų socialinių grupių asmenų poreikius. Savivaldybės institucijų ir įstaigų interneto svetainės, fizinė infrastruktūra (patalpos ir kt.) pritaikytos klientams ir darbuotojams, informacija apie fizinę infrastruktūrą pateikta www.stasis.lt (įrankis, skirtas fizinės infrastruktūros prieinamumui į(si)vertinti) ir gautas įstaigos prieinamumo į(si)vertinimas – ne mažiau kaip 80 procentų. Daugiau informacijos:
1) informacinė medžiaga apie universalaus dizaino principus (http://www.ndt.lt/universalus-dizainas; www.stasis.lt; https://data.kurklt.lt/wp-content/uploads/2023/06/9.2.-UD-Gaires-viesajam-sektoriui.pdf);
2) Lyčių lygybės vadovas savivaldybėms (https://lygiadieniai.lt/wp-content/uploads/2020/04/nuo-a-iki-z-lyciu-lygybes-vadovas-savivaldybems.pdf, p. 11);
3) Informacijos teikimo asmenims su negalia jų pasirinktais prieinamais bendravimo būdais rekomendacijos, patvirtintos Lietuvos Respublikos socialinės apsaugos ir darbo ministro 2023 m. lapkričio 29 d. įsakymu Nr. A1-784 „Dėl Informacijos teikimo asmenims su negalia jų pasirinktais prieinamais bendravimo būdais rekomendacijų patvirtinimo“;
4) Lengvai suprantamos kalbos gairės (www.ndt.lt/lengvai-suprantama-kalba-2).</t>
  </si>
  <si>
    <t>6.2.4. Savivaldy-bės institucijos, įstaigos ir NVO, siekdamos užtikrinti lygias galimybes, vykdo tarptautinę veiklą ir (arba) įsitraukia į reikšmingas nacionalines iniciatyvas, ir (arba) įgyvendina priemones ir projektus, kurie sulaukė nacionalinio arba tarptautinio pripažinimo</t>
  </si>
  <si>
    <t>Nacionaliniuose lygybės ir įvairovės apdovanojimuose 2020–2021 m. nominuoti šie savivaldybių projektai:
1) Vilniaus miesto savivaldybės projektas „Gedimino legionas“ (už susitelkimą koronaviruso pandemijos metu ir pagalbą vyresnio amžiaus vilniečiams);
2) projektas „Klaipėda – Europos jaunimo sostinė 2021“ (už jaunimo veiklumo skatinimą, sukuriant sąlygas laisvai saviraiškai ir plečiant savanorystės galimybes).</t>
  </si>
  <si>
    <t>7. Stebėsena, analizė, vertinimas, tobulinimas</t>
  </si>
  <si>
    <t>7.1. Stebėsena ir analizė</t>
  </si>
  <si>
    <t xml:space="preserve">7.1.1. Savivaldybės institucijos, įstaigos ir NVO periodiškai organizuoja tyrimus, duomenų rinkimą ir analizę (pagal amžių, negalią, esant galimybei, ir kitus nediskriminavimo pagrindus, nurodytus Lygių galimybių įstatyme), siekdamos išsiaiškinti lygių galimybių padėtį savivaldybėje, užkirsti kelią lygių galimybių pažeidimams ir išanalizuoti kitus aktualius lygių galimybių srities aspektus </t>
  </si>
  <si>
    <t>1. Savivaldybė periodiškai analizuoja išorinę aplinką, veiklos kontekstą, savivaldybės teritorijoje teikiamų paslaugų, infrastruktūros ir priemonių prieinamumą bei tinkamumą įvairioms klientų grupėms, pavyzdžiui:
1.1. stebi asmenų su negalia poreikių tenkinimo rodiklius, siekdama patikrinti, ar savivaldybės institucijos, įstaigos užtikrina tinkamą infrastruktūrą, aplinką, interneto svetainių prieinamumą bei paslaugų organizavimo procesus asmenims su negalia ar kitoms klientų grupėms;
1.2. stebi užimtumo, demografinius, ekonominius ir socialinius rodiklius, siekdama patikrinti, ar vyresnio amžiaus asmeniui arba asmeniui su negalia, norinčiam gauti priežiūros ar globos paslaugas, tenka laukti ilgose eilėse; ar prastėja ekonominės, užimtumo ir socialinės sąlygos kurtis ir savo ateitį su savivaldybe sieti jaunoms šeimoms; ar jaunimui trūksta laisvalaikio, sporto, savo potencialo realizavimo galimybių, palyginti su gretimomis savivaldybėmis;
1.3. stebi švietimo srities rodiklius, siekdama patikrinti, ar savivaldybės gyventojų skaičius mažėja ir ekonomikos rodikliai yra prasti, nes trūksta ugdymo vietų darželiuose ir neformalaus ugdymo programų mokyklinio amžiaus vaikams.
2. Savivaldybė, priimdama sprendimus, konsultuojasi su įvairiomis klientų grupėmis.
Daugiau informacijos pateikta Lyčių lygybės vadove savivaldybėms (https://lygiadieniai.lt/wp-content/uploads/2020/04/nuo-a-iki-z-lyciu-lygybes-vadovas-savivaldybems.pdf, p. 24–25).
3. Savivaldybės administracijos darbuotojai moka naudotis ir naudojasi lyčių lygybės stebėsenos savivaldybėse žemėlapiu (https://lygiadieniai.lt/stebesena).
4. Savivaldybė renka ir analizuoja statistiką pagal lytį, esant galimybei, ir kitus nediskriminavimo pagrindus, nurodytus Lygių galimybių įstatyme (pvz.: rasė, tautybė, kalba, kilmė, socialinė padėtis, tikėjimas, religija ar įsitikinimai, pažiūros, amžius, lytinė orientacija, negalia, etninė priklausomybė), bent keliose skirtingose srityse.
5. Savivaldybė, formuodama tikslus ir uždavinius strateginiuose dokumentuose, atsižvelgia į renkamos statistikos analizę pagal įvairius nediskriminavimo pagrindus.</t>
  </si>
  <si>
    <t>7.2. Vertinimas</t>
  </si>
  <si>
    <t>7.2.1. Savivaldybės institucijos, įstaigos ir NVO organizuoja vertinimus, kuriais nustatomas planuojamų ir įgyvendintų priemonių rezultatyvumas (ar uždaviniai ir tikslai pasiekti, ar poveikis toks, kokio tikėtasi) lygių galimybių įgyvendinimo srityje</t>
  </si>
  <si>
    <t>1. Savivaldybė, strateginiame plėtros plane nusistačiusi tikslą, uždavinius, priemones lygių galimybių srityje, kasmet vertina, kaip keičiasi rodiklių reikšmės ir ar vyksta teigiami pokyčiai.
2. Užtikrinant Lygių galimybių įstatymo ir kitų lygių galimybių srities teisės aktų reikalavimų įgyvendinimą, atliekami auditai (juos atlieka savivaldybės kontrolės ir audito tarnyba, Valstybės kontrolė, Vidaus kontrolės ir audito tarnyba). Audito išvados laikomos nešališkomis ir jomis vadovaujamasi tobulinant veiklą.
Daugiau informacijos pateikta Lyčių lygybės vadove savivaldybėms (https://lygiadieniai.lt/wp-content/uploads/2020/04/nuo-a-iki-z-lyciu-lygybes-vadovas-savivaldybems.pdf, p. 46).</t>
  </si>
  <si>
    <t>7.3. Tobulinimas</t>
  </si>
  <si>
    <t>7.3.1. Savivaldybės institucijos, įstaigos ir NVO tobulina paslaugas, procesus, priemones ir kitus elementus lygių galimybių įgyvendinimo srityje</t>
  </si>
  <si>
    <t>Savivaldybė:
1) tobulina paslaugų koordinavimą, kokybę ir prieinamumą visoms klientų grupėms;
2) stiprina valstybės institucijų, savivaldybės, NVO tarpinstitucinį bendradarbiavimą lygių galimybių įgyvendinimo srityje, ieško naujų modelių ir įrankių, stiprina horizontaliąją ir vertikaliąją komunikaciją;
3) imasi veiksmų nustatyti ir įgyvendinti gerosios patirties pavyzdžius ir naujus problemų sprendimo būdus; 
4) aktyviai dalyvauja naujuose bandomuosiuose projektuose.
Daugiau informacijos pateikta Lyčių lygybės vadove savivaldybėms (https://lygiadieniai.lt/wp-content/uploads/2020/04/nuo-a-iki-z-lyciu-lygybes-vadovas-savivaldybems.pdf, p. 46).</t>
  </si>
  <si>
    <t>RODIKLIAI</t>
  </si>
  <si>
    <t>RODIKLIO APSKAIČIAVIMO APRAŠAS</t>
  </si>
  <si>
    <t>PASIEKTA RODIKLIO REIKŠMĖ</t>
  </si>
  <si>
    <t>ĮGYVENDINIMO APRAŠYMAS / PASTABOS</t>
  </si>
  <si>
    <t xml:space="preserve">8. Rodikliai </t>
  </si>
  <si>
    <t>8.1. Paslaugų prieinamumo ir rezultatyvumo rodikliai</t>
  </si>
  <si>
    <t>8.1.1. Savivaldybėje pėsčiomis, naudojantis viešuoju transportu ir (ar) kita pavėžėjimo paslauga, skirta riboto mobilumo asmenims, pasiekiamos bibliotekos ir viešosios interneto prieigos taškai, ikimokyklinio ugdymo, pradinio mokymo ir būtiniausios pirminės sveikatos priežiūros paslaugos (bendruomenės slaugytojo, šeimos gydytojo) specializuotose arba daugiafunkcėse paslaugų teikimo vietose:
8.1.1.1. ne daugiau kaip per 60 minučių</t>
  </si>
  <si>
    <t>-</t>
  </si>
  <si>
    <t>*Bazinio lygio rodiklio įgyvendinimas vertinamas tik tuo atveju, jeigu nepasiektas aukštas rodiklio lygis.
Atitinkamas paslaugas teikiančių įstaigų ir paslaugų teikimo vietų tinklo plėtros savivaldybėje vertinimas.</t>
  </si>
  <si>
    <t>8.1.1. Savivaldybėje pėsčiomis, naudojantis viešuoju transportu ir (ar) kita pavėžėjimo paslauga, skirta riboto mobilumo asmenims, pasiekiamos bibliotekos ir viešosios interneto prieigos taškai, ikimokyklinio ugdymo, pradinio mokymo ir būtiniausios pirminės sveikatos priežiūros paslaugos (bendruomenės slaugytojo, šeimos gydytojo) specializuotose arba daugiafunkcėse paslaugų teikimo vietose:
8.1.1.2. ne daugiau kaip per 30 minučių</t>
  </si>
  <si>
    <t xml:space="preserve">Tolygus paslaugų prieinamumas užtikrina lygias galimybes įvairioms klientų grupėms. Daugiau informacijos – Lietuvos regioninės politikos baltojoje knygoje darniai ir tvariai plėtrai 
(https://vrm.lrv.lt/uploads/vrm/documents/files/LT_versija/Naujienos/Regionines_politikos_baltoji_knyga_20171215.pdf)
</t>
  </si>
  <si>
    <t>Atitinkamas paslaugas teikiančių įstaigų ir paslaugų teikimo vietų tinklo plėtros savivaldybėje vertinimas.</t>
  </si>
  <si>
    <t>8.1.2. Savivaldybėje pasiekiamos bendrojo lavinimo, neformaliojo švietimo ir gydytojų specialistų paslaugos, dienos centruose teikiamos socialinės paslaugos, sporto, kultūros ir laisvalaikio renginių vietos:
8.1.2.1. ne daugiau kaip per 60 minučių automobiliu; visais atvejais šios paslaugų teikimo vietos turi būti lengvai pasiekiamos ir viešuoju transportu arba užtikrinama pavėžėjimo paslauga</t>
  </si>
  <si>
    <t>*Bazinio lygio rodiklio įgyvendinimas vertinamas tik tuo atveju, jeigu nepasiektas aukštas rodiklio lygis.</t>
  </si>
  <si>
    <t>8.1.2. Savivaldybėje pasiekiamos bendrojo lavinimo, neformaliojo švietimo ir gydytojų specialistų paslaugos, dienos centruose teikiamos socialinės paslaugos, sporto, kultūros ir laisvalaikio renginių vietos:
8.1.2.2. ne daugiau kaip per 30 minučių automobiliu; visais atvejais šios paslaugų teikimo vietos turi būti lengvai pasiekiamos ir viešuoju transportu arba užtikrinama pavėžėjimo paslauga</t>
  </si>
  <si>
    <t>Tolygus paslaugų prieinamumas užtikrina lygias galimybes įvairioms klientų grupėms. Daugiau informacijos – Lietuvos regioninės politikos baltojoje knygoje darniai ir tvariai plėtrai (https://vrm.lrv.lt/uploads/vrm/documents/files/LT_versija/Naujienos/Regionines_politikos_baltoji_knyga_20171215.pdf)</t>
  </si>
  <si>
    <t>8.1.3. Savivaldybėje veikia NVO, kurios:
8.1.3.1. aktyvios kitose srityse</t>
  </si>
  <si>
    <t>NVO gyvybingumas, plėtra ir veikla įvairiose lygių galimybių srityse (tenkinant ne vien asmenų su negalia poreikius) užtikrina tinkamą lygių galimybių įgyvendinimą</t>
  </si>
  <si>
    <t>Savivaldybės NVO aktyvumo įvairiose lygių galimybių srityse (tenkinant išimtinai ne vien asmenų su negalia poreikius) vertinimas.
*Bazinio lygio rodiklio įgyvendinimas vertinamas tik tuo atveju, jeigu nėra pasiektas aukštas rodiklio lygis.</t>
  </si>
  <si>
    <t>8.1.3. Savivaldybėje veikia NVO, kurios:
8.1.3.2. aktyvios įvairiose lygių galimybių srityse</t>
  </si>
  <si>
    <t>Savivaldybės NVO aktyvumo įvairiose lygių galimybių srityse (tenkinant išimtinai ne vien asmenų su negalia poreikius) vertinimas.</t>
  </si>
  <si>
    <t>8.2. Lygių galimybių rodikliai</t>
  </si>
  <si>
    <t>8.2.1. Skurdo rizikos lygis savivaldybėje:
8.2.1.1. ataskaitiniu laikotarpiu, lyginant su praėjusių metų laikotarpiu, nereikšmingai mažėjo (iki -0,25 procentinio punkto), nekito arba didėjo.</t>
  </si>
  <si>
    <t>Skurdo rizikos lygio mažėjimas prisideda prie lygių galimybių užtikrinimo atitinkamoms socialiai pažeidžiamoms grupėms</t>
  </si>
  <si>
    <t>Remiantis Valstybės duomenų agentūros duomenimis (https://osp.stat.gov.lt/statistiniu-rodikliu-analize?hash=89c4152f-1b9c-4788-a496-e8a50d390cc2#/), pagal formulę: ΔSRL = SRLN – SRLN-1, kur
ΔSRL– savivaldybės skurdo rizikos lygio pokytis  
(procentiniais punktais);
SRLN – savivaldybės ataskaitinių metų laikotarpio skurdo rizikos lygis (procentais);
SRLN-1 – savivaldybės parėjusių metų laikotarpio skurdo rizikos lygis (procentais).
Pastaba: rodiklio apskaičiavimo metodika dar nenusistovėjusi ir yra Valstybės duomenų agentūros nuolatos tobulinama. Vis dėlto ir šiuo metu paskelbti įverčiai yra pakankamos kokybės (patikimumo) skurdo rizikos mažinimo sprendimams priimti.</t>
  </si>
  <si>
    <t xml:space="preserve">8.2.1. Skurdo rizikos lygis savivaldybėje:
8.2.1.2. mažėjo &gt; -0,25 procentinio punkto (ataskaitiniu laikotarpiu, lyginant su praėjusių metų laikotarpiu, sumažėjo -0,25 procentinio punkto imtinai ar daugiau); arba savivaldybė yra viena iš trijų savivaldybių Lietuvoje, kuriose skurdo rizikos lygįs mažiausias </t>
  </si>
  <si>
    <t>8.2.2. Savivaldybėje dirbančių asmenų su negalia dalis nuo visų darbingo amžiaus asmenų su negalia:
8.2.2.1. ataskaitiniu laikotarpiu, lyginant su praėjusių metų laikotarpiu, nereikšmingai augo (iki 0,25 procentinio punkto), nekito arba mažėjo</t>
  </si>
  <si>
    <t>Dirbančių asmenų su negalia rodiklio augimas indikuoja lygių galimybių užtikrinimą šiai socialiai pažeidžiamai grupei</t>
  </si>
  <si>
    <t>https://socmin.lrv.lt/lt/veiklos-sritys/socialine-integracija/negalios-reforma-ir-asmenu-su-negalia-itrauktis/statistika-2/), pagal formulę:
ΔDŽN = DŽNN – DŽNN-1, kur
ΔDŽN – savivaldybėje dirbančių asmenų su negalia dalies nuo visų darbingo amžiaus asmenų su negalia pokytis (procentiniais punktais);
DŽNN –ataskaitinių metų laikotarpiu savivaldybėje dirbančių asmenų su negalia dalis nuo visų darbingo amžiaus asmenų su negalia (procentais);
DŽNN-1 – praėjusių metų laikotarpiu savivaldybėje dirbančių asmenų su negalia dalis nuo visų darbingo amžiaus asmenų su negalia (procentais).</t>
  </si>
  <si>
    <t>8.2.2. Savivaldybėje dirbančių asmenų su negalia dalis nuo visų darbingo amžiaus asmenų su negalia:
8.2.2.2. augo ≥ 0,25 procentinio punkto (ataskaitiniu laikotarpiu, lyginant su praėjusių metų laikotarpiu, padidėjo 0,25 procentinio punkto imtinai ar daugiau); arba savivaldybė yra tarp trijų didžiausią dirbančių asmenų su negalia dalį nuo visų darbingo amžiaus asmenų su negalia turinčių savivaldybių Lietuvoje</t>
  </si>
  <si>
    <t xml:space="preserve">1.1.1. Savivaldybės strateginiame plėtros plane ir (ar) savivaldybės strateginiame veiklos plane numatytos priemonės, skirtos lyčių lygybei  užtikrinti </t>
  </si>
  <si>
    <t>Moterų ir vyrų lygių galimybių įstatymo 4 straipsnio 1 dalies 2 punktas;  Strateginio valdymo įstatymo 4 straipsnio 1 dalies 7 punktas; Strateginio valdymo metodikos 3 punktas</t>
  </si>
  <si>
    <t>1. Savivaldybė, strateginiame plėtros plane formuluodama viziją, gali numatyti, kad bus siekiama užtikrinti lyčių lygybę ar nediskriminavimą, taip pat deklaruoti, kad lyčių lygybės principo užtikrinimas visose srityse yra jos prioritetas ir viena iš svarbiausių vertybių. Daugiau informacijos – Lyčių lygybės vadove savivaldybėms (https://lygiadieniai.lt/wp-content/uploads/2020/04/nuo-a-iki-z-lyciu-lygybes-vadovas-savivaldybems.pdf, p. 31).
2. Savivaldybė, strateginiame veiklos plane formuluodama atskirų sričių (pvz.: verslo, švietimo, sveikatos ir pan.) strateginius tikslus, uždavinius ir priemones, kiekvieną šį elementą vertina lyčių lygybės ir nediskriminavo aspektu. Vertinimo rezultatai atsispindi formuluotėse ar vertinimo kriterijuose. Pavyzdžiui: uždavinys – „Skatinti gyventojus pradėti verslą“, o vertinimo kriterijus – „Asmenų, pradėjusių verslą su savivaldybės
parama, skaičius (iš jų moterų, vyrų)“. Daugiau informacijos – Lyčių lygybės vadove savivaldybėms (https://lygiadieniai.lt/wp-content/uploads/2020/04/nuo-a-iki-z-lyciu-lygybes-vadovas-savivaldybems.pdf, p. 36).</t>
  </si>
  <si>
    <t>1.1.2. Savivaldybės institucijos ir įstaigos užtikrina, kad visuose jų rengiamuose ir priimamuose teisės aktuose būtų įtvirtintos lygios moterų ir vyrų teisės</t>
  </si>
  <si>
    <t xml:space="preserve">Moterų ir vyrų lygių galimybių įstatymo 
4 straipsnio 1 dalies 1 punktas </t>
  </si>
  <si>
    <t>Savivaldybės kiekvieną kartą turi įvertinti, ar jų rengiami teisės aktai nėra diskriminuojantys lyties pagrindu, t. y. ar nė vienai iš lyčių nesudarys blogesnių arba geresnių sąlygų. Pavyzdžiui:
1) taikoma Poveikio lytims vertinimo metodika (https://socmin.lrv.lt/lt/veiklos-sritys/moteru-ir-vyru-lygybe/poveikio-lytims-vertinimas-metodika);
2) tinkamai įgyvendinamas procesas ir savivaldybės parengta tvarka, skirta vertinti, ar rengiamuose ir priimamuose teisės aktuose įtvirtinamos lygios moterų ir vyrų teisės. Daugiau informacijos –
Lyčių lygybės vadove savivaldybėms (https://lygiadieniai.lt/wp-content/uploads/2020/04/nuo-a-iki-z-lyciu-lygybes-vadovas-savivaldybems.pdf, p. 11). 
Savivaldybė turi apibrėžtą tvarką, kurioje numatytas vertinimo procesas,  pavyzdžiui:
1) prieš priimant bet kokį teisės aktą, susijusį su savivaldybės paslaugų teikimu, turi būti surinkti paslaugų gavėjų statistiniai duomenys pagal lytį;
2) atsižvelgus į gautus  statistinius duomenis, įvertinama, ar konkretus savivaldybės sprendimas sustiprins nelygybę, ar kaip tik ją sumažins.</t>
  </si>
  <si>
    <t xml:space="preserve">1.1.3. Savivaldybės institucijos ir įstaigos užtikrina Moterų ir vyrų lygių galimybių įstatymo ir kitų lyčių lygybės srities teisės aktų reikalavimų vykdymą </t>
  </si>
  <si>
    <t>Moterų ir vyrų lygių galimybių įstatymas; 
EloGE modelio geroji praktika</t>
  </si>
  <si>
    <t>1. Savivaldybėje taikomos teisinės priemonės, siekiant užkirsti kelią netinkamam administravimui ir netinkamiems savivaldybės institucijų bei įstaigų veiksmams ar neveikimui, įgyvendinant moterų ir vyrų lygias galimybes.
2. Prisidedant prie Moterų ir vyrų lygių galimybių įstatymo ir kitų lyčių lygybės srities teisės aktų reikalavimų įgyvendinimo, atliekami auditai (pvz.: auditus atlieka savivaldybės kontrolės ir audito tarnyba, Valstybės kontrolė, Vidaus kontrolės ir audito tarnyba). Audito išvados laikomos nešališkomis ir jomis vadovaujamasi tobulinant veiklą.</t>
  </si>
  <si>
    <t>1.1.4. Savivaldybės institucijos ir įstaigos savivaldybės strateginiame plėtros plane ir (ar) savivaldybės strateginiuose dokumentuose (pvz.: strateginiame veiklos plane, veiksmų plane, chartijoje,  paslaugų kokybės ar asmenų aptarnavimo standartuose ir (ar) kituose dokumentuose) numato procesus ir (arba) įsipareigojimus, kuriais siekiama užtikrinti lyčių lygybę</t>
  </si>
  <si>
    <t>Joniškio savivaldybė įgyvendino priemones pagal Joniškio rajono savivaldybės administracijos 2018–2020 metų lyčių lygybės užtikrinimo priemonių planą.</t>
  </si>
  <si>
    <t>1.2.1. Lyčių lygybei savivaldybėje bei asmens duomenų apsaugai taikomiems reikalavimams įgyvendinti sukurta tinkama teisinė bazė, informacinės sistemos, duomenų bazės bei procesai, reikalingi sklandžiam bendradarbiavimui, operatyviam reagavimui bei lengvesniam keitimuisi duomenimis ir reikiama informacija</t>
  </si>
  <si>
    <t>Pavyzdžiui, nustačius problematiką ar politinių priemonių tobulinimo galimybes, kaip kokybiškiau gali būti tenkinami moterų arba vyrų poreikiai, užtikrinamas tinkamas tarpinstitucinis ir tarpsritinis reagavimas, dalijimasis informacija, veiksmų inicijavimas, įgyvendinant atitinkamus sprendimus, susijusius su paslaugų teikimu, savivaldybės viešosiomis erdvėmis, infrastruktūra ir pan.</t>
  </si>
  <si>
    <t>2.1. Lyčių lygybės srityje veikiančios struktūros</t>
  </si>
  <si>
    <t>2.1.1. Savivaldybės institucijos ir įstaigos, NVO bei jų padaliniai veikia koordinuotai ir užtikrina lyčių lygybės įgyvendinimą</t>
  </si>
  <si>
    <t>Moterų ir vyrų lygių galimybių įstatymas, Nevyriausybinių organizacijų plėtros įstatymas</t>
  </si>
  <si>
    <t>Savivaldybės institucijos ir įstaigos, NVO, veikiančios lyčių lygybės ar moterų teisių srityje, bei jų padaliniai (pvz.: savivaldybėje veikiantis vyrų krizių centras ir kt.) reguliariai susitinka, veikia koordinuotai (galimi įvairūs formatai: darbo grupių, bendrų projektų, iniciatyvų, socialinių, švietimo bei kitų paslaugų plėtros ir kt.) ir užtikrina lyčių lygybės įgyvendinimą. Savivaldybėje NVO veikia lyčių lygybės srityse ir koordinuoja veiksmus su savivaldybės institucijomis ir įstaigomis, o šios – lyčių lygybės įgyvendinimą tarpusavyje.</t>
  </si>
  <si>
    <t>3.1.1. Planuojant savivaldybės finansus, numatytos pakankamos lėšos lyčių lygybei užtikrinti, atsižvelgiant į šios srities iššūkius ir poreikius</t>
  </si>
  <si>
    <t>Savivaldybės strateginiame plėtros plane buvo iškeltas tikslas mažinti atotrūkį tarp moterų ir vyrų vidutinės gyvenimo trukmės (atliekant situacijos analizę, pastebėta, kad savivaldybėje vyrai gyvena vidutiniškai 8 metais trumpiau nei moterys, nustatyta, kad pagrindinė mirtingumo priežastis – širdies ir kraujagyslių ligos). Sudarydama strateginį veiklos planą, savivaldybė sveikatos paslaugų teikimo programoje numatė priemones, kuriomis skatinama kuo daugiau vyrų dalyvauti širdies ir kraujagyslių ligų prevencinėje programoje, ir skyrė finansavimą iš savivaldybės biudžeto.</t>
  </si>
  <si>
    <t>3.1.2. Lyčių aspektas įtraukiamas į savivaldybės biudžetą – šio proceso metu siekiama nustatyti, ar sudarant savivaldybės biudžetą įvertinti moterų ir vyrų socialinės padėties savitumai, siūlomi pakeitimai, kurie padėtų siekti faktinės lyčių lygybės</t>
  </si>
  <si>
    <t>Biudžeto sudarymo lyčių lygybės principu procesas diegiamas pagal skirtingas politikos sritis (švietimas, kultūra, sportas ir pan.), finansavimas skiriamas konkrečioms programoms. Pavyzdžiui, formuojant biudžetą gali būti analizuojama, kokia moterų ir vyrų dalis dirba „nemokamą darbą“ prižiūrėdami šeimos narius ir kaip kistų savivaldybės biudžetas, jei didesnė dalis gyventojų galėtų visavertiškai dalyvauti darbo rinkoje, mokėti mokesčius ir naudotis savivaldybės teikiamomis paslaugomis.
Daugiau informacijos – Lyčių lygybės vadove savivaldybėms (https://lygiadieniai.lt/wp-content/uploads/2020/04/nuo-a-iki-z-lyciu-lygybes-vadovas-savivaldybems.pdf, p. 44–45) ir Vyriausybės strateginės analizės centro (toliau – STRATA) parengta Biudžeto sudarymo lyčių lygybės principu Lietuvoje įdiegimo galimybių analizė (https://strata.gov.lt/images/ty-rimai/2021-metai/20220120-lyciu-lygybes-principu-gristo-biudzeto-sudarymas.pdf).</t>
  </si>
  <si>
    <t>3.1.3. Savivaldybės biudžetas sudaromas lyčių lygybės principu (angl. gender budgeting) – lyčių aspektas įtraukiamas į biudžeto sudarymo procesą</t>
  </si>
  <si>
    <t>Atliekamas lyčių aspektu grindžiamas biudžetų vertinimas, lyčių aspektas įtraukiamas į visus biudžeto sudarymo proceso lygmenis ir keičiama pajamų bei išlaidų struktūra, siekiant skatinti lyčių lygybę. Trumpai tariant, biudžeto sudarymas, atsižvelgiant į lyčių aspektą, yra strategija ir procesas, siekiant ilgalaikio tikslo įgyvendinti lyčių lygybės tikslus. Daugiau informacijos – Lyčių lygybės vadove savivaldybėms (https://lygiadieniai.lt/wp-content/uploads/2020/04/nuo-a-iki-z-lyciu-lygybes-vadovas-savivaldybems.pdf, p. 44–45) ir Vyriausybės strateginės analizės centro STRATA parengta Biudžeto sudarymo lyčių lygybės principu Lietuvoje įdiegimo galimybių analizė (https://strata.gov.lt/images/ty-rimai/2021-metai/20220120-lyciu-lygybes-principu-gristo-biudzeto-sudarymas.pdf).</t>
  </si>
  <si>
    <t>4.1. Atsakomybių pasiskirstymas savivaldybėje, siekiant įgyvendinti  lygių galimybių  principą</t>
  </si>
  <si>
    <t>4.1.1. Lyčių lygybės priemonių ir projektų vadybininko funkcijas savivaldybėje atlieka tinkamai įgalintas ir ištekliais aprūpintas darbuotojas ar kitas asmuo, kurio veikloje lyčių lygybės srities uždaviniai yra prioritetiniai</t>
  </si>
  <si>
    <t>Paskirtas koordinatorius, vykdantis šios srities funkcijas. Daugiau informacijos – Lyčių lygybės vadove savivaldybėms (https://lygiadieniai.lt/wp-content/uploads/2020/04/nuo-a-iki-z-lyciu-lygybes-vadovas-savivaldybems.pdf, p. 5). Atsakingas darbuotojas ar kitas asmuo turi reikalingą aukščiausios vadovybės ir viso savivaldybės administracijos personalo palaikymą, puoselėjant šios srities funkcijų įgyvendinimo kultūrą, skiriant reikiamus išteklius ir sudarant kitas sėkmės prielaidas (Šiuo metu Lietuvoje yra 7 savivaldybės, kurių administracijos turi įsteigusios darbuotojo, koordinuojančio lygių galimybių, moterų ir vyrų lygybės ir apsaugos nuo smurto artimoje aplinkoje politikos formavimą ir įgyvendinimą, etatus).</t>
  </si>
  <si>
    <t>4.2. Reikalavimų personalo kompetencijai, tikslų nustatymas
Savivaldybės institucijos ir įstaigos atitinkamam personalui nustato:</t>
  </si>
  <si>
    <t>4.2.1. reikalavimus kompetencijai lyčių lygybės srityje</t>
  </si>
  <si>
    <t>Reikalavimai kompetencijai gali būti įtvirtinti atitinkamo personalo pareigybių aprašymuose (pareiginiuose nuostatuose) ir kvalifikaciniuose reikalavimuose. Pavyzdžiui, šie reikalavimai gali būti  nustatomi vadovaujantis  Valstybės tarnautojų pareigybių aprašymo ir vertinimo metodika arba darbuotojams taikomomis metodikomis ir teisės aktais.</t>
  </si>
  <si>
    <t>4.2.2. individualius tikslus lyčių lygybės srityje</t>
  </si>
  <si>
    <t xml:space="preserve">Savivaldybėje gali būti paskirti atsakingi asmenys šios srities uždaviniams įgyvendinti. Šiems asmenims nustatomi konkretūs metiniai ir (arba) kiti tikslai – kokį išmatuojamais rodikliais apibrėžiamą rezultatą jie savo veikloje turi pasiekti. </t>
  </si>
  <si>
    <t>4.3. Personalo veiklos vertinimas ir skatinimas
Savivaldybės institucijos ir įstaigos atlieka atitinkamo personalo:</t>
  </si>
  <si>
    <t>4.3.1. . vertinimą, apimantį tikslų įgyvendinimo bei pasiektų rezultatų vertinimą, kompetencijų vertinimą lyčių lygybės srityje</t>
  </si>
  <si>
    <t>Vertinimas atliekamas vadovaujantis Valstybės tarnautojų tarnybinės veiklos vertinimo tvarkos aprašu bei Valstybės ir savivaldybių įstaigų darbuotojų veiklos vertinimo tvarkos aprašu arba darbuotojams taikomomis metodikomis ir teisės aktais. Personalo veiklos vertinimas gali būti atliekamas siekiant nustatyti:
1) kaip darbuotojas įvykdė iškeltus veiklos tikslus ir užduotis, kokie rezultatai pasiekti ir pan. Pavyzdžiui, darbuotojo metinėje veiklos vertinimo išvadoje gali būti vertinama kokybė ir rezultatyvumas (planuotos veiklos įgyvendinimo ir planuotų rezultatų pasiekimo laipsnis), efektyvumas ir pan.;
2) ar darbuotojo kompetencijos yra tinkamos bei pakankamos iškeltiems veiklos tikslams ir užduotims įgyvendinti. Vertinimo pagrindu gali būti sprendžiami kompetencijos kėlimo ir kiti klausimai.</t>
  </si>
  <si>
    <t>4.3.2. motyvavimą ir skatinimą už tikslų įgyvendinimą bei pasiektus rezultatus lyčių lygybės srityje</t>
  </si>
  <si>
    <t>4.4.1. Atitinkamas savivaldybės institucijų ir įstaigų personalas kelia kompetencijas lyčių lygybės srityje</t>
  </si>
  <si>
    <t xml:space="preserve">Atitinkamas savivaldybės institucijų ir įstaigų personalas kelia kompetencijas lyčių lygybės srityje įvairiomis formomis: dalyvauja  mokymuose (iš bendro savivaldybės biudžete skirto krepšelio mokymams savivaldybės administracijos darbuotojams organizuojami   lyčių lygybės mokymai), seminaruose, projektinėse bei bendradarbiavimo iniciatyvose, derina savarankišką ir komandinį darbą gilindamiesi į srities metodologinį bei praktinį įgyvendinimą ir kt. </t>
  </si>
  <si>
    <t>5.1.1. Savivaldybės institucijos ir įstaigos remia NVO tikslinius veiklos projektus, programas, padedančius įgyvendinti lyčių lygybę, renka, analizuoja ir viešina informaciją apie šių projektų įgyvendinimą.</t>
  </si>
  <si>
    <t>Moterų ir vyrų lygių galimybių įstatymo 
4 straipsnio 1 dalies 3 punktas</t>
  </si>
  <si>
    <t>1. Prancūzijoje asociacija „Elles Aussi“ nuo 1992 m. plėtoja bendradarbiavimą su NVO, organizuodama seminarus, skatinančius moteris aktyviau kandidatuoti savivaldos rinkimuose.
2. Kauno miesto savivaldybė rėmė asociacijos „Kauno moterų linija“ veiklą.</t>
  </si>
  <si>
    <t>5.1.2. Savivaldybės institucijos ir įstaigos kitais būdais bendradarbiauja su socialiniais partneriais, siekdamos užtikrinti lyčių lygybę</t>
  </si>
  <si>
    <t>Savivaldybės bendradarbiauja ir (arba) bendradarbiavo su:
1) Lygių galimybių kontrolieriaus tarnyba – savivaldybių specialistams teiktos konsultacijos, kaip lyties aspektas įtraukiamas į strateginį planavimą (https://www.lygybe.lt/data/public/uploads/2022/03/2021-metu-lgk-veiklos-ataskaita.pdf);
2) Moterų ir vyrų lygių galimybių komisija (https://socmin.lrv.lt/lt/veiklos-sritys/moteru-ir-vyru-lygybe/moteru-ir-vyru-lygiu-galimybiu-komisija);
3) Lygių galimybių kontrolieriaus tarnyba,  Lietuvos savivaldybių asociacija, Lietuvos moterų lobistine organizacija, Valstybės duomenų agentūra – dalyvauta projekte „Savivaldybės sėkmės kodas – lyčių lygybė“ (https://lygybe.lt/lt/savivaldybes-sekmes-kodas-lyciu-lygybe);
4) NVO, socialiniais partneriais – veikia nuolatinis formalus mechanizmas, naudojamas teikiant konsultacijas NVO, socialiniams partneriams, taip pat savivaldybės NVO tarybos ir (arba) savivaldybės bendruomeninių organizacijų tarybos mechanizmas (Vilniaus miesto pavyzdys, https://vilnius.lt/lt/2022/07/18/vilniaus-miesto-savivaldybeje-steigiama-zmogaus-teisiu-komisija).</t>
  </si>
  <si>
    <t xml:space="preserve">5.2.1. Savivaldybės institucijos ir įstaigos proaktyviai keičiasi gerąja patirtimi su centrine valdžia, kitomis savivaldybėmis ir naudojasi gauta informacija, gerindamos savo veiklą lyčių lygybės užtikrinimo srityje </t>
  </si>
  <si>
    <t>Pavyzdžiui, vykdomi bendri projektai ir (ar) veiklos su kitomis savivaldybėmis; per pastaruosius dvejus metus savivaldybės vadovai vyko konsultacinių vizitų į kitas savivaldybes; su kitų savivaldybių delegacijomis dalytasi gerąja patirtimi.</t>
  </si>
  <si>
    <t>6.1. Lyčių lygybės pažeidimų prevencija ir lyčių lygybės įgyvendinimas, pasitelkiant švietimo, ekonomikos ir kitus sektorius</t>
  </si>
  <si>
    <t>6.1.1. Savivaldybės švietimo įstaigos užtikrina vaikų ir moksleivių ugdymą, orientuotą į lyčių lygybės įgyvendinimo gebėjimus, žinias ir supratimą</t>
  </si>
  <si>
    <t>Švietimo įstaigos,   atsižvelgdamos į mokinių gebėjimus ir amžių, į ikimokyklinio, priešmokyklinio ir bendrojo ugdymo programas privalo  įtraukti moterų ir vyrų teisių lygybės, smurto artimoje aplinkoje prevencijos, pagarbos kiekvieno asmens orumui, tarpusavio pagalbos, socialinių-emocinių gebėjimų, nesmurtinių konfliktų sprendimo būdų, teisės į asmens neliečiamybę temas.</t>
  </si>
  <si>
    <t>6.1.2. Savivaldybės institucijos, įstaigos  užtikrina palankias galimybes tėvams (globėjams) aktyviau dalyvauti darbo rinkoje ir derinti šeimos gyvenimą visų pageidaujančių tėvų (globėjų) vaikams suteikia vietą ikimokyklinio ugdymo įstaigoje nuo jų gimimo</t>
  </si>
  <si>
    <t>Švietimo įstatymo 28 straipsnio 6 dalis</t>
  </si>
  <si>
    <t>Daugiau informacijos – Lyčių lygybės vadove savivaldybėms (https://lygiadieniai.lt/wp-content/uploads/2020/04/nuo-a-iki-z-lyciu-lygybes-vadovas-savivaldybems.pdf, p. 22).</t>
  </si>
  <si>
    <t xml:space="preserve">6.1.3. Savivaldybės institucijos ir įstaigos efektyviai skatina ekonominę veiklą, verslumą, ūkinę veiklą, kultūrą bei kitų sektorių plėtrą savivaldybėje, sudarydamos sąlygas didinti užimtumą, ugdyti pilietiškumą, kurti gerovę ir  mažinti neigiamus socialinius reiškinius, galinčius lemti lyčių lygybės pažeidimus  </t>
  </si>
  <si>
    <t>Savivaldybė skatina ekonominę veiklą, verslumą ir kitą ūkinę veiklą savivaldybėje. Pavyzdžiui: 
1) atsižvelgdama į nepakankamą moterų verslumą, įgyvendina priemones, užtikrinančias didėjantį moterų, sukūrusių verslą, skaičių; moterų, sėkmingai plėtojančių verslą dvejus  ir daugiau metų, skaičių.
Daugiau informacijos – Lyčių lygybės vadove savivaldybėms (https://lygiadieniai.lt/wp-content/uploads/2020/04/nuo-a-iki-z-lyciu-lygybes-vadovas-savivaldybems.pdf, p. 35);
2) atsižvelgdama į nepakankamą vyrų poreikių tenkinimą ir iššūkius smurto artimoje aplinkoje srityje, planuoja vyrų krizių centro teikiamų paslaugų plėtrą, numato laikino apnakvindinimo ir apgyvendinimo sąlygų gerinimo galimybes ir kt.</t>
  </si>
  <si>
    <t>6.1.4. atsižvelgiant į paslaugų poreikį, užtikrinamas tinkamas vaikų dienos centrų bei neformaliojo vaikų ugdymo paslaugų prieinamumas savivaldybėje, efektyviai plėtojama jaunimo politika</t>
  </si>
  <si>
    <t>1. Savivaldybėje nemokamos prailgintos dienos grupės veikia visose bendrojo lavinimo mokyklose.
2. Skuodo r. savivaldybėje  neformalusis vaikų ugdymas  nuo rajono centro nutolusiose vietovėse užtikrinamas autobusu atvežant neformaliojo ugdymo personalą ir organizuojant jose popamokinę veiklą bei darbą su vaikais  (principas – „veikla ateina pas vaikus“). Daugiau informacijos – Lyčių lygybės vadove savivaldybėms (https://lygiadieniai.lt/wp-content/uploads/2020/04/nuo-a-iki-z-lyciu-lygybes-vadovas-savivaldybems.pdf, p. 22; p. 35).</t>
  </si>
  <si>
    <t>6.2. Savivaldybėje paslaugos, infrastruktūra ir priemonės tinkamai plėtojamos bei koordinuojamos, užtikrinant lyčių lygybės įgyvendinimą</t>
  </si>
  <si>
    <t>6.2.1. Savivaldybės institucijose ir įstaigose klientai aptarnaujami ir paslaugos teikiamos laikantis lygių galimybių principų, užtikrinant paslaugų prieinamumą visoms klientų grupėms</t>
  </si>
  <si>
    <t xml:space="preserve">Moterų ir vyrų lygių galimybių įstatymo 
4 straipsnio 1 dalies 4 punktas;
Lygių galimybių įstatymo 5 straipsnis;
Asmenų prašymų ir skundų nagrinėjimo viešojo administravimo subjektuose taisyklės;
ISO 18091 ir EloGE modelio geroji praktika </t>
  </si>
  <si>
    <t>Savivaldybės institucijos ir įstaigos užtikrina, kad teikiant administracines ar viešąsias paslaugas nebūtų pažeistos lygios galimybės. Pavyzdžiui:
1) klientai su mažamečiais vaikais ir besilaukiančios moterys, esant galimybei, aptarnaujami be eilės;
2) klientams su kūdikiais suteikiamos patalpos, priemonės ir sąlygos pakeisti vystyklus (ne tik moterų tualete);
3) Alytaus kultūros centre veikia vaikų kultūros studija „Kultūriukas“, kurioje tėvai, kol lankosi kultūriniame renginyje (pvz.: koncerte ar spektaklyje), nemokamai gali palikti savo vaikus su kvalifikuotais specialistais.
Daugiau informacijos apie pavyzdinį klientų aptarnavimą viešojo sektoriaus įstaigose – studijoje „Paslaugas teikiančių ir klientus aptarnaujančių viešojo sektoriaus įstaigų orientacijos į paslaugų ir aptarnavimo kokybę vertinimo ir stebėsenos metodika“ (https://vrm.lrv.lt/uploads/vrm/documents/files/LT_versija/Vie%C5%A1asis%20administravimas/9_%20Steb%C4%97senos%20metodika.pdf).</t>
  </si>
  <si>
    <t xml:space="preserve">6.2.2. Savivaldybės institucijos, įstaigos ir NVO vykdo aktyvų paslaugų, priemonių ir kitos moterims bei vyrams aktualios informacijos viešinimą bei komunikaciją – pateikia prieinamą, susistemintą, aktualią ir aiškią informaciją </t>
  </si>
  <si>
    <t>Moterims bei vyrams populiariais komunikacijos kanalais pateikiama prieinama, susisteminta, aktuali ir aiški informacija. Vykdomas visuomenės švietimas ir sąmoningumo didinimas lyčių lygybės temomis. 
Pavyzdžiui, Kauno mieste reikiama komunikacija užtikrinama įvairiais kanalais (įskaitant asociaciją „Kauno moterų linija“).</t>
  </si>
  <si>
    <t xml:space="preserve">6.2.3. Savivaldybėje paslaugos, viešoji infrastruktūra ir viešosios erdvės, skirtos rekreacijai ir laisvalaikiui, sportui, kultūrai, turizmui ir kitoms paskirtims, plėtojamos siekiant užtikrinti lyčių lygybę  </t>
  </si>
  <si>
    <t>ISO 18091 standarto (A.3 2 punkto) geroji praktika</t>
  </si>
  <si>
    <t>Savivaldybėje paslaugos, viešoji infrastruktūra ir viešosios erdvės, skirtos rekreacijai ir laisvalaikiui, sportui, kultūrai, turizmui ir kitoms reikmėms, plėtojamos tolygiai, atsižvelgiant į galimus skirtingus moterų ir vyrų poreikius. Pavyzdžiui, įvertinus, kiek moterų ir vyrų, berniukų ir mergaičių naudojasi esamomis sporto aikštelėmis, ir nustačius, kad jose dažniau sportuoja vienos lyties atstovai, reikėtų atitinkamai pakeisti savivaldybės planus ir sporto aikštelių finansavimą taip, kad patrauklių sporto šakų aikštelių atsirastų ir kitai lyčiai. Daugiau informacijos – Lyčių lygybės vadove savivaldybėms (https://lygiadieniai.lt/wp-content/uploads/2020/04/nuo-a-iki-z-lyciu-lygybes-vadovas-savivaldybems.pdf, p. 11).</t>
  </si>
  <si>
    <t>6.2.4. Savivaldybės institucijos, įstaigos ir NVO, siekdamos užtikrinti lyčių lygybę, vykdo tarptautinę veiklą ir (arba) įsitraukia į reikšmingas nacionalines iniciatyvas, ir (arba) įgyvendina priemones ir projektus, sulaukusius nacionalinio arba tarptautinio pripažinimo</t>
  </si>
  <si>
    <t>Kauno miesto, Joniškio savivaldybė ir kitos savivaldybės įgyvendina Europos moterų ir vyrų lygybės vietos gyvenime chartiją (https://www.ccre.org/img/uploads/piecesjointe/filename/charte_egalite_lt.pdf).</t>
  </si>
  <si>
    <t>7.1.1 Savivaldybės institucijos, įstaigos ir NVO periodiškai organizuoja tyrimus, duomenų rinkimą ir analizę, siekdamos išsiaiškinti lyčių lygybės būklę savivaldybėje, užkirsti kelią lyčių lygybės pažeidimams ir išanalizuoti kitus aktualius lyčių lygybės srities aspektus</t>
  </si>
  <si>
    <t>1. Savivaldybė periodiškai analizuoja išorinę aplinką, veiklos kontekstą, savivaldybės teritorijoje teikiamų paslaugų, infrastruktūros ir priemonių prieinamumą bei tinkamumą moterims ir vyrams, pavyzdžiui:
1) visuomenės sveikatos srities rodikliai apibrėžia moterų ir vyrų gyvenimo trukmę, sergamumą tam tikromis ligomis, įsitraukimą į sveikatos prevencines programas – galbūt vyrai per mažai dalyvauja sveikatos prevencinėse programose ir dėl to jų gyvenimo trukmė yra daug trumpesnė nei gretimoje savivaldybėje;
2) sporto srities rodikliai apibrėžia, kokia dalis moterų ir vyrų laisvalaikiu yra fiziškai aktyvūs, kokia dalis mergaičių ir berniukų po pamokų lanko sporto mokyklas ir būrelius, kokių sporto šakų infrastruktūra savivaldybės teritorijoje išplėtota ir kuriai lyčiai ji labiau pritaikyta;
3) viešosios tvarkos pažeidimų rodikliai apima vietų, kuriose jie įvykdomi, bei pažeidėjų analizę lyties aspektu, atliekamą siekiant užtikrinti saugumą ir tvarką savivaldybėje, pašalinti ar sumažinti viešosios tvarkos pažeidimų priežastis;
4) kultūros srities rodikliai apibrėžia moterų ir vyrų naudojimosi kultūros paslaugomis aktyvumą. Pavyzdžiui, nustačius, kad vyrai daug rečiau naudojasi kultūros paslaugomis savivaldybėje, atliekama papildoma priežasčių analizė dėl kultūros paslaugų vyrams turinio aktualumo, prieinamumo ir pan.;
5) savivaldybė, atlikdama analizę, remiasi Europos lyčių lygybės instituto (toliau – EIGE) lyčių lygybės indeksu bei metodine medžiaga;
6) savivaldybė atlieka analizę ir teikia duomenis Lygių galimybių kontrolieriaus tarnybos lyčių lygybės stebėsenos įrankiui.
2. Tiek su moterimis, tiek su vyrais savivaldybė proporcingai ir aktyviai konsultuojasi priimdama sprendimus, atlikdama analizę ir organizuodama savivaldai aktualių klausimų aptarimus. 
Daugiau informacijos – Lyčių lygybės vadove savivaldybėms (https://lygiadieniai.lt/wp-content/uploads/2020/04/nuo-a-iki-z-lyciu-lygybes-vadovas-savivaldybems.pdf, p. 24–25).</t>
  </si>
  <si>
    <t>7.2.1. Savivaldybių institucijos, įstaigos ir NVO organizuoja vertinimus, kuriais remiantis nustatomas planuojamų ir įgyvendintų priemonių rezultatyvumas (ar uždaviniai ir tikslai yra pasiekti, ar poveikis yra toks, koks buvo numatytas) lyčių lygybės užtikrinimo srityje</t>
  </si>
  <si>
    <t>1. Savivaldybė, strateginiame plėtros plane išsikėlusi tikslą, uždavinius, priemones lyčių lygybės srityje, kasmet stebi, kaip keičiasi rodiklių reikšmės, ir vertina, ar vyksta teigiami pokyčiai.
2. Prisidedant prie Moterų ir vyrų lygių galimybių įstatymo ir kitų lyčių lygybės srities teisės aktų reikalavimų įgyvendinimo, atliekami auditai (, auditus atlieka savivaldybės kontrolės ir audito tarnyba, taip pat Valstybės kontrolė, Vidaus kontrolės ir audito tarnyba). Audito išvados laikomos nešališkomis ir jomis vadovaujamasi tobulinant veiklą. 
Daugiau informacijos – Lyčių lygybės vadove savivaldybėms (https://lygiadieniai.lt/wp-content/uploads/2020/04/nuo-a-iki-z-lyciu-lygybes-vadovas-savivaldybems.pdf, p. 46).</t>
  </si>
  <si>
    <t>7.3.1. Savivaldybių institucijos, įstaigos ir NVO tobulina paslaugas, procesus, priemones ir kitus darbo aspektus lyčių lygybės užtikrinimo srityje</t>
  </si>
  <si>
    <t>Proporcingai, atsižvelgdama į moterų ir vyrų poreikius, specifinius iššūkius, savivaldybė tobulina paslaugų, priemonių ir infrastruktūros kokybę ir prieinamumą moterims ir vyrams:
1) atsižvelgdama į nepakankamą vyrų poreikių tenkinimą ir iššūkius smurto artimoje aplinkoje srityje, planuoja vyrų krizių centro teikiamų paslaugų plėtrą, numato laikino apnakvindinimo ir apgyvendinimo sąlygų gerinimo galimybes ir kt.;
2) tobulina teisinį reguliavimą ir praktines priemones, susijusias su gyventojų dalyvavimu vietos visuomeniniame gyvenime (pvz.: aktyvesnį moterų įtraukimą į darbo grupes, komisijas ir svarstymus, kur jų proporcija šiuo metu nėra pakankama);
3) savivaldybės strateginiame plėtros plane iškeltas tikslas didinti moterų užimtumą. Įgyvendindama strateginio veiklos plano programą,  savivaldybė trejus metus vykdė priemonę, skirtą kaimo moterų verslumui didinti. Stebint moterų užimtumo rodiklius, nustatyta, kad kaimo moterų, užsiimančių verslu, procentas nepasikeitė. Atsižvelgdama į tai, savivaldybė pakartotinai išanalizavo situaciją ir nustatė, kad moterys nekūrė verslo, nes neturėjo kur palikti vaikų pasibaigus pamokoms. Savivaldybė įtraukė į strateginį veiklos planą papildomą priemonę – numatė, kad mokyklose nemokamai bus teikiamos neformalaus ugdymo  paslaugos;
4) siekiant suformuluoti lyčių lygybės įgyvendinimo priemones, savivaldybė remiasi EIGE lyčių lygybės indeksu bei metodine medžiaga.
Plačiau – Lyčių lygybės vadovas savivaldybėms (https://lygiadieniai.lt/wp-content/uploads/2020/04/nuo-a-iki-z-lyciu-lygybes-vadovas-savivaldybems.pdf, p. 46).</t>
  </si>
  <si>
    <t>INFORMACIJA APIE MOTERŲ IR VYRŲ LYGYBĖS ĮGYVENDINIMO KOKYBĖS STANDARTĄ</t>
  </si>
  <si>
    <t>8.1. Lyčių lygybės srities rodikliai</t>
  </si>
  <si>
    <t>8.1.1. Savivaldybė pagal Lygių galimybių kontrolieriaus tarnybos lyčių lygybės stebėsenos įrankį pasiekė: 
8.1.1.1. rezultatus, pagal kuriuos skirtumas tarp vyrų ir moterų didesnis nei 20 proc.; arba savivaldybė nematuoja šios srities; arba surinkti duomenys kol kas nepateikti įrankyje</t>
  </si>
  <si>
    <t xml:space="preserve"> Geroji praktika
</t>
  </si>
  <si>
    <t>Pagal savivaldybės teikiamus duomenis Lygių galimybių kontrolieriaus tarnybos lyčių lygybės stebėsenos įrankiui.</t>
  </si>
  <si>
    <t>8.1.1. Savivaldybė pagal Lygių galimybių kontrolieriaus tarnybos lyčių lygybės stebėsenos įrankį pasiekė: 
8.1.1.2. labai gerų lyčių lygybės rezultatų (skirtumas tarp vyrų ir moterų 0–20 proc.)</t>
  </si>
  <si>
    <t xml:space="preserve"> Geroji praktika</t>
  </si>
  <si>
    <t>8.1.2. Gimusiųjų (0 metų amžiaus) moterų ir vyrų vidutinės tikėtinos gyvenimo trukmės atotrūkis savivaldybėje sudaro:
8.1.2.1. daugiau kaip 7,5 metų.</t>
  </si>
  <si>
    <t>Savivaldybėje gimusių (0 metų amžiaus) moterų ir vyrų vidutinės tikėtinos gyvenimo trukmės skirtumas ataskaitiniais metais, remiantis Valstybės duomenų agentūros duomenimis, pagal formulę:
TGTA = │TGTMN – TGTVN│, kur
TGTA – savivaldybėje gimusių (0 metų amžiaus) moterų ir vyrų vidutinės tikėtinos gyvenimo trukmės atotrūkis (metais);
TGTMN – ataskaitiniais metais savivaldybėje gimusių (0 metų amžiaus) moterų vidutinė tikėtina gyvenimo trukmė  (metais);
TGTVN – ataskaitiniais metais savivaldybėje gimusių (0 metų amžiaus) vyrų vidutinė tikėtina gyvenimo trukmė (metais).</t>
  </si>
  <si>
    <t>8.1.2. Savivaldybėje pasiekiamos bendrojo lavinimo, neformaliojo švietimo ir gydytojų specialistų paslaugos, dienos centruose teikiamos socialinės paslaugos, sporto, kultūros ir laisvalaikio renginių vietos:
8.1.2.2. ne daugiau kaip 7,5 metų imtinai; arba savivaldybė yra tarp trijų mažiausią gimusių (0 metų amžiaus) moterų ir vyrų vidutinės tikėtinos gyvenimo trukmės atotrūkį turinčių savivaldybių Lietuvoje.</t>
  </si>
  <si>
    <t>8.1.3. Moterų ir vyrų užimtumo lygio atotrūkis savivaldybėje sudaro:
8.1.3.1. daugiau kaip 10 procentinių punktų</t>
  </si>
  <si>
    <t>Moterų ir vyrų užimtumo santykinis rodiklis, remiantis Valstybės duomenų agentūros duomenimis (Interaktyviuoju atlasu), pagal formulę:
ULA = │ULVN – ULMN│, kur
ULA – savivaldybėje moterų ir vyrų užimtumo lygio atotrūkis (procentiniais punktais);
ULVN – savivaldybėje vyrų užimtumo lygis ataskaitiniais metais (procentais);
ULMN – savivaldybėje moterų užimtumo lygis ataskaitiniais metais (procentais).</t>
  </si>
  <si>
    <t>8.1.3. Moterų ir vyrų užimtumo lygio atotrūkis savivaldybėje sudaro:
8.1.3.2. ne daugiau kaip 10 procentinių punktų imtinai</t>
  </si>
  <si>
    <t>INFORMACIJA APIE APSAUGOS NUO SMURTO ARTIMOJE APLINKOJE IR PAGALBOS SMURTO ARTIMOJE APLINKOJE PAVOJŲ PATIRIANTIEMS ASMENIMS AR SMURTĄ PATYRUSIEMS ASMENIMS ĮGYVENDINIMO KOKYBĖS STANDARTĄ</t>
  </si>
  <si>
    <t>1.1.1. Savivaldybės strateginiame plėtros plane ir (ar) savivaldybės strateginiame veiklos plane numatytos smurto artimoje aplinkoje prevencijos ir pagalbos priemonės bei projektai skirti:
1.1.1.1. smurto artimoje aplinkoje pavojų patiriantiems asmenims, smurtą artimoje aplinkoje patyrusiems asmenims</t>
  </si>
  <si>
    <t>Apsaugos nuo smurto artimoje aplinkoje įstatymo 4 straipsnio 
12–14 dalys, 5 straipsnio 1 dalis</t>
  </si>
  <si>
    <t>Strateginiame plėtros plane savivaldybė gali numatyti priemones, skirtas smurto artimoje aplinkoje prevencijai vykdyti ir (ar) pagalbos teikimo asmenims mechanizmui įgyvendinti. Pagrindiniai principai, taikomi siekiant sukurti tvarų apsaugos nuo smurto artimoje aplinkoje algoritmą (jį savivaldybė gali adaptuoti pagal specifiką ir teisės aktų reikalavimus), išsamiau aptarti Praktiniame vadove savivaldybėms (https://lygybe.lt/data/public/uploads/2021/11/praktinis-vadovas-savivaldybems.pdf, p. 22).</t>
  </si>
  <si>
    <t>1.1.1. Savivaldybės strateginiame plėtros plane ir (ar) savivaldybės strateginiame veiklos plane numatytos smurto artimoje aplinkoje prevencijos ir pagalbos priemonės bei projektai skirti: 
1.1.1.2. smurto artimoje aplinkoje pavojų keliantiems asmenims</t>
  </si>
  <si>
    <t>Apsaugos nuo smurto artimoje aplinkoje įstatymo 4 straipsnio 
12–14 dalys</t>
  </si>
  <si>
    <t>1.1.2. Savivaldybės institucijos ir įstaigos savivaldybės strateginiame plėtros plane ir (ar) savivaldybės strateginiuose dokumentuose (pvz.: strateginiame veiklos plane, veiksmų plane, chartijoje, paslaugų kokybės ar asmenų aptarnavimo standartuose ir (ar) kituose dokumentuose) numato procesus ir (arba) įsipareigojimus, kuriuos vykdant siekiama įgyvendinti smurto artimoje aplinkoje prevenciją, suteikti pagalbą smurto artimoje aplinkoje pavojų patiriantiems asmenims, smurtą artimoje aplinkoje patyrusiems asmenims ir smurto artimoje aplinkoje pavojų keliantiems asmenims.</t>
  </si>
  <si>
    <t>Pagrindiniai principai, taikomi siekiant sukurti tvarų apsaugos nuo smurto artimoje aplinkoje algoritmą (jį savivaldybė gali adaptuoti pagal specifiką ir teisės aktų reikalavimus), išsamiau aptarti Praktiniame vadove savivaldybėms (https://lygybe.lt/data/public/uploads/2021/11/praktinis-vadovas-savivaldybems.pdf, p. 22). Pavyzdžiui, Klaipėdos miesto savivaldybės tarybos 2019 m. lapkričio 28 d. protokoliniu sprendimu Nr. ADM-565 patvirtintas Klaipėdos miesto savivaldybės tarpinstitucinio bendradarbiavimo smurto artimoje aplinkoje prevencijos 2020–2025 metų strateginis planas.</t>
  </si>
  <si>
    <t>1.1.3. Savivaldybės institucijos ir įstaigos užtikrina Apsaugos nuo smurto artimoje aplinkoje įstatymo ir kitų apsaugos nuo smurto artimoje aplinkoje srities teisės aktų reikalavimų vykdymą</t>
  </si>
  <si>
    <t>Apsaugos nuo smurto artimoje aplinkoje įstatymas;
geroji EloGE modelio taikymo praktika</t>
  </si>
  <si>
    <t>1. Siekiant užkirsti kelią netinkamam administravimui ir netinkamiems savivaldybės institucijų bei įstaigų veiksmams ir neveikimui įgyvendinant ąpsaugą nuo smurto artimoje aplinkoje ir pagalbą smurto artimoje aplinkoje pavojų patiriantiems asmenims ar smurtą patyrusiems asmenims, savivaldybėje taikomos veiksmingos teisinės priemonės.
2. Siekiant prisidėti prie Apsaugos nuo smurto artimoje aplinkoje įstatymo ir kitų apsaugos nuo smurto artimoje aplinkoje srities teisės aktų reikalavimų įgyvendinimo, atliekami auditai (auditus atlieka savivaldybės kontrolės ir audito tarnyba, Valstybės kontrolė, Vidaus kontrolės ir audito tarnyba). Audito išvados laikomos nešališkomis ir jomis vadovaujamasi tobulinant savivaldybės veiklą.</t>
  </si>
  <si>
    <t>1.2.1. Siekiant užtikrinti smurto artimoje aplinkoje prevenciją, pagalbos teikimą smurto artimoje aplinkoje pavojų patiriantiems asmenims, smurtą artimoje aplinkoje patyrusiems asmenims ir smurto artimoje aplinkoje pavojų keliantiems asmenims, savivaldybėje sukurta tinkama teisinė bazė, informacinės sistemos, duomenų bazės, atliekami veiksmai, reikalingi sklandžiam bendradarbiavimui, operatyviam reagavimui bei lengvesniam keitimuisi duomenimis ir reikalinga informacija, laikantis asmens duomenų apsaugos reikalavimų.</t>
  </si>
  <si>
    <t>Apsaugos nuo smurto artimoje aplinkoje įstatymo 4 straipsnio 
12–14 dalys, 13 straipsnis;
Lietuvos moterų teisių įtvirtinimo asociacijos parengtos rekomendacinės priemonės savivaldybėms</t>
  </si>
  <si>
    <t>1. Savivaldybių administracijos su specializuotos kompleksinės pagalbos centrais (toliau – SKPC) ir Valstybės vaiko teisių apsaugos ir įvaikinimo tarnyba prie Socialinės apsaugos ir darbo ministerijos ar jos įgaliotais teritoriniais skyriais (toliau – VTAS) keičiasi informacija apie rengiamus specialistų mokymus ir apie asmenims teikiamą pagalbą. 
2. Sudarytos bendradarbiavimo sutartys, kad būtų galima lengviau keistis reikalinga informacija tarp institucijų, dirbančių apsaugos nuo smurto artimoje aplinkoje srityje, nepažeidžiant asmens duomenų apsaugos reikalavimų.</t>
  </si>
  <si>
    <t>2.1. Smurto artimoje aplinkoje prevencijos ir pagalbos teikimo asmenims srityje veikiančios struktūros</t>
  </si>
  <si>
    <t xml:space="preserve">2.1.1. Savivaldybėje veikia smurto artimoje aplinkoje prevencijos komisija (toliau – Komisija), padedanti įgyvendinti apsaugą nuo smurto artimoje aplinkoje ir pagalbą smurto artimoje aplinkoje pavojų patiriantiems asmenims ar smurtą patyrusiems asmenims. </t>
  </si>
  <si>
    <t>Apsaugos nuo smurto artimoje aplinkoje įstatymo 7 straipsnis</t>
  </si>
  <si>
    <t>Savivaldybėje veikianti Komisija savo veikloje vadovaujasi metiniu veiklos planu.</t>
  </si>
  <si>
    <t>2.1.2. Savivaldybės sveikatos priežiūros įstaigos (toliau – SPĮ) padeda įgyvendinti apsaugą nuo smurto artimoje aplinkoje ir pagalbą smurto artimoje aplinkoje pavojų patiriantiems asmenims ar smurtą patyrusiems asmenims.</t>
  </si>
  <si>
    <t>Apsaugos nuo smurto artimoje aplinkoje įstatymo 13 straipsnio 3 dalis</t>
  </si>
  <si>
    <t>1. SPĮ teikia informaciją policijai atliekant ikiteisminį tyrimą; informuoja policiją įtarus, kad smurtą artimoje aplinkoje patyrė vaikas; SPĮ apie smurto atvejį informuoja policiją. 
2. SPĮ teikia informaciją VTAS atliekant vaiko situacijos vertinimą;
SPĮ informuoja VTAS įtarus, kad smurtą artimoje aplinkoje patyrė vaikas.
3. SPĮ pagal atvejo vadybininko išreikštą poreikį dalyvauja atvejo vadybos posėdžiuose.
4. SPĮ informuoja smurto artimoje aplinkoje pavojų patiriantį asmenį ar smurtą artimoje aplinkoje patyrusį asmenį, kad su juo susisieks SKPC ir, jam sutikus, suteiks pagalbą, pateikia šiam asmeniui SKPC ir emocinės pagalbos tarnybos kontaktinius duomenis, kitą aktualią informaciją. SPĮ privalo SKPC pateikti būtiniausius smurto artimoje aplinkoje pavojų patiriančio asmens ar smurtą artimoje aplinkoje patyrusio asmens kontaktinius duomenis.</t>
  </si>
  <si>
    <t>2.1.3. Savivaldybės lygmeniu kuriant saugią ir sveiką ugdymo(si) bei mokymo(si) aplinką švietimo įstaigose, bendradarbiaudami ir pasiskirstydami atsakomybėmis veikia:
2.1.3.1. savivaldybės administracijos švietimo padalinys</t>
  </si>
  <si>
    <t>Smurto prevencijos įgyvendinimo mokyklose rekomendacijos, patvirtintos Lietuvos Respublikos švietimo ir mokslo ministro 2017 m. kovo 22 d. įsakymu Nr. V-190 „Dėl Smurto prevencijos įgyvendinimo mokyklose rekomendacijų patvirtinimo“, III skyrius;
Saugios aplinkos mokykloje kūrimo rekomendacijos: efektyvesniam smurto prevencijos įgyvendinimui Lietuvos mokyklose (https://lygybe.lt/data/public/uploads/2022/01/d1_saugios-aplinkos-mokykloje-kurimo-rekomendacijos.pdf)</t>
  </si>
  <si>
    <t>Kauno rajono savivaldybės Kultūros, švietimo ir sporto skyrius vykdo smurto ir patyčių prevencijos įgyvendinimo priemonių stebėseną, teikia rekomendacijas mokykloms, analizuoja prevencinių programų įgyvendinimo mastą, atlieka patyčių, smurto atvejų švietimo įstaigose analizę, mikroklimato tyrimus švietimo įstaigose, skiria savivaldybės biudžeto lėšų socialiniams ir emociniams įgūdžiams ugdyti, smurto prevencinėms programoms diegti ir vykdyti, steigia papildomus švietimo pagalbos specialistų etatus švietimo pagalbos prieinamumui užtikrinti, analizuoja pedagogų kvalifikacijos tobulinimo poreikį, įgyvendina neformaliojo ugdymo programas, organizuoja tarpinstitucinį bendradarbiavimą sprendžiant smurto klausimus.</t>
  </si>
  <si>
    <t>2.1.3. Savivaldybės lygmeniu kuriant saugią ir sveiką ugdymo(si) bei mokymo(si) aplinką švietimo įstaigose, bendradarbiaudami ir pasiskirstydami atsakomybėmis veikia:
2.1.3.2. savivaldybės administracijoje veikianti Vaiko gerovės komisija</t>
  </si>
  <si>
    <t>1. Kauno miesto savivaldybės Vaiko gerovės komisija nagrinėja sudėtingus vaiko atvejus, numato galimas rizikas šeimoje, skiria pagalbą, įgyvendina tarpinstitucinį bendradarbiavimą, socialinę riziką patiriančioms šeimoms skiria privalomą ikimokyklinį ugdymą.
2. 2020 m. Kauno miesto savivaldybės Vaiko gerovės komisija išnagrinėjo 77 prašymus dėl minimalios ar vidutinės vaikų priežiūros priemonių skyrimo. 26-iems vaikams ji pasiūlė skirti minimalios priežiūros priemones. Įvertinus skirtų priemonių taikymo veiksmingumą, paaiškėjo, kad 65 proc. vaikų elgesys pagerėjo.</t>
  </si>
  <si>
    <t>2.1.3. Savivaldybės lygmeniu kuriant saugią ir sveiką ugdymo(si) bei mokymo(si) aplinką švietimo įstaigose, bendradarbiaudami ir pasiskirstydami atsakomybėmis veikia:
2.1.3.3. švietimo pagalbos įstaigos</t>
  </si>
  <si>
    <t>Švietimo pagalbos tarnyba:
1) informuoja VTAS ir SKPC apie galimą smurtą vaiko artimoje aplinkoje;
2) teikia psichologinę pagalbą smurtą artimoje aplinkoje patyrusiems vaikams;
3) keičiasi informacija su kitomis institucijomis, prireikus dalyvauja tarpinstituciniuose pasitarimuose.</t>
  </si>
  <si>
    <t>2.1.3. Savivaldybės lygmeniu kuriant saugią ir sveiką ugdymo(si) bei mokymo(si) aplinką švietimo įstaigose, bendradarbiaudami ir pasiskirstydami atsakomybėmis veikia:
2.1.3.4. psichologinės pagalbos teikėjai (įskaitant NVO), su kuriais savivaldybės administracija yra sudariusi sutartis dėl psichologinės pagalbos teikimo</t>
  </si>
  <si>
    <t>1. Savivaldybės administracija yra sudariusi bendradarbiavimo sutartį arba, esant paslaugų poreikiui, sutartį dėl paslaugų teikimo savivaldybėje su SKPC, kuris teikia psichologinę ir kitą pagalbą (išskyrus paslaugas vaikams).
2. Savivaldybėje teikiama psichologinė ir psichoterapinė pagalba vaikams, tapusiems smurto artimoje aplinkoje liudininkais, gyvenantiems aplinkoje, kurioje buvo smurtauta.</t>
  </si>
  <si>
    <t>2.1.3. Savivaldybės lygmeniu kuriant saugią ir sveiką ugdymo(si) bei mokymo(si) aplinką švietimo įstaigose, bendradarbiaudami ir pasiskirstydami atsakomybėmis veikia:
2.1.3.5. kiti švietimo teikėjai</t>
  </si>
  <si>
    <t>Švietimo įstaigos:
1) informuoja VTAS ir SKPC apie galimą smurtą vaiko artimoje aplinkoje;
2) keičiasi informacija su kitomis institucijomis, esant poreikiui dalyvauja tarpinstituciniuose pasitarimuose;
3) vykdo smurto artimoje aplinkoje prevenciją savo įstaigos bendruomenėje.</t>
  </si>
  <si>
    <t xml:space="preserve">2.1.4. Savivaldybės socialinių paslaugų ir (arba) kitos įstaigos padeda įgyvendinti apsaugą nuo smurto artimoje aplinkoje ir pagalbą smurto artimoje aplinkoje pavojų patiriantiems </t>
  </si>
  <si>
    <t>Apsaugos nuo smurto artimoje aplinkoje įstatymo 10 straipsnio 1 dalies 5 punktas, 11 straipsnio 5 punktas, 12 straipsnio 6 dalis, 13 straipsnio 4 dalis</t>
  </si>
  <si>
    <t>Apnakvindinimo, laikino apgyvendinimo ir kitos paslaugos asmenims teikiamos pagal individualius poreikius (pavyzdžiui: asmenims, kurie neturi nepilnamečių vaikų; vyresnio amžiaus asmenims bei asmenims su fizine ir (arba) psichine negalia, kuriems reikalinga slauga, globa ar priežiūra (ir visą parą).</t>
  </si>
  <si>
    <t>3. Biudžeto formavi-mas ir vykdymas</t>
  </si>
  <si>
    <t>3.1.1. Planuojant savivaldybės finansus, numatyta pakankamai lėšų smurto artimoje aplinkoje prevencijai, pagalbos bei paslaugų teikimui smurto artimoje aplinkoje pavojų patiriantiems asmenims, smurtą artimoje aplinkoje patyrusiems asmenims ir smurto artimoje aplinkoje pavojų keliantiems asmenims, atsižvelgiant į apsaugos nuo smurto artimoje aplinkoje ir pagalbos smurto artimoje aplinkoje pavojų patiriantiems asmenims ar smurtą patyrusiems asmenims įgyvendinimo iššūkius bei poreikius.</t>
  </si>
  <si>
    <t>Apsaugos nuo smurto artimoje aplinkoje įstatymas</t>
  </si>
  <si>
    <t>Vilniaus miesto savivaldybėje planuojant finansus, periodiškai vertinamas lėšų poreikis, bendradarbiaujama su partneriais ir pavaldžiomis įstaigomis, siekiant išsiaiškinti paslaugų poreikį bei reikalingas lėšas joms suteikti</t>
  </si>
  <si>
    <t>3.1.2. Smurto artimoje aplinkoje prevencijos ir specializuotos kompleksinės pagalbos priemonių taikymas, projektų įgyvendinimas savivaldybėje finansuojami iš:
3.1.2.1. valstybės ir savivaldybės biudžeto</t>
  </si>
  <si>
    <t>Apsaugos nuo smurto artimoje aplinkoje įstatymo 5 straipsnio 1 dalis</t>
  </si>
  <si>
    <t>Kauno miesto savivaldybė finansavimą skyrė: 
1) socialinės priežiūros (psichosocialinės pagalbos) paslaugoms smurtą artimoje aplinkoje patyrusiems ar smurtą artimoje aplinkoje patiriantiems asmenims; 
2) socialinės priežiūros (psichosocialinės pagalbos) paslaugoms asmenims, smurtavusiems artimoje aplinkoje;
3) intensyviai krizių įveikimo pagalbai asmenims, nukentėjusiems ar galėjusiems nukentėti nuo prekybos žmonėmis; 
4) pagalbai smurtą artimoje aplinkoje patiriantiems asmenims (šeimoms) su apgyvendinimu (socialinės priežiūros paslauga), palydėjimo, psichologinei, tarpininkavimo ir pan. pagalbai, laikinam asmenų apgyvendinimui, iškėlus juos iš aplinkos, kurioje smurtauta;
5) apgyvendinimui savarankiško gyvenimo namuose (motinoms ir vaikams).</t>
  </si>
  <si>
    <t>3.1.2. Smurto artimoje aplinkoje prevencijos ir specializuotos kompleksinės pagalbos priemonių taikymas, projektų įgyvendinimas savivaldybėje finansuojami iš:
3.1.2.2. tarptautinėms programoms skirtų lėšų ir kitų šaltinių (savivaldybei prisidedant prie priemonių taikymo ir projektų įgyvendinimo organizacine veikla ir infrastruktūra)</t>
  </si>
  <si>
    <t>Savivaldybė prisideda prie projektų įgyvendinimo suteikdama patalpas, organizuodama dalyvių maitinimą ir pan.</t>
  </si>
  <si>
    <t>3.2.3. tarptautinėms programoms skirtų lėšų ir kitų šaltinių (savivaldybei prisidedant prie priemonių taikymo ir projektų inicijavimo, planavimo, partnerių pritraukimo, paraiškų parengimo, projektų valdymo ar kitaip aktyviai dalyvaujant)</t>
  </si>
  <si>
    <t>Alytaus miesto, Jonavos ir Ukmergės rajonų savivaldybės dalyvavo Europos Sąjungos lėšomis finansuotoje Teisių, lygybės ir pilietiškumo programoje (2014–2020 m.), projekte „BRIDGE: vietos bendruomenių stiprinimas efektyviai kovai su smurtu lyties pagrindu artimoje aplinkoje“.</t>
  </si>
  <si>
    <t>4.1. Atsakomybių pasiskirstymas savivaldybėje, siekiant taikyti smurto artimoje aplinkoje prevencijos, pagalbos teikimo asmenims priemones ir įgyvendinti projektus</t>
  </si>
  <si>
    <t xml:space="preserve">4.1.1. Smurto artimoje aplinkoje prevencijos, pagalbos teikimo smurto artimoje aplinkoje pavojų patiriantiems asmenims, smurtą artimoje aplinkoje patyrusiems asmenims ir smurto artimoje aplinkoje pavojų keliantiems asmenims priemonių ir projektų vadybą savivaldybėje vykdo tinkamai įgalintas ir ištekliais aprūpintas darbuotojas ar kitas asmuo, kurio veikloje smurto artimoje aplinkoje prevencijos bei pagalbos teikimo smurto artimoje aplinkoje pavojų patiriantiems asmenims, smurtą artimoje aplinkoje patyrusiems asmenims ir smurto artimoje aplinkoje pavojų keliantiems asmenims uždaviniai yra prioritetiniai. </t>
  </si>
  <si>
    <t>Paskirtas koordinatorius, kurio funkcijos:
1) sistemina informaciją apie savivaldybėje teikiamas paslaugas smurto artimoje aplinkoje atveju ir pateikia ją visuomenei;
2) rengia Komisijos posėdžius, skirtus kliūtims, trukdančioms užtikrinti nukentėjusiųjų nuo smurto artimoje aplinkoje saugumą, šalinti;
3) organizuoja trūkstamas paslaugas;
4) rengia Komisijos posėdžius, skirtus prevenciniam darbui bendruomenėje organizuoti;
5) koordinuoja informacijos sklaidą.
Atsakingas darbuotojas ar kitas asmuo turi reikalingą aukščiausios vadovybės ir viso savivaldybės administracijos personalo palaikymą, išteklių, reikalingų įgyvendinant apsaugą nuo smurto artimoje aplinkoje ir pagalbą smurto artimoje aplinkoje pavojų patiriantiems asmenims ar smurtą patyrusiems asmenims, puoselėjant šios srities savivaldybės funkcijų įgyvendinimo kultūrą.</t>
  </si>
  <si>
    <t>4.2. Personalo kompetencijos reikalavimų, tikslų nustatymas
Savivaldybės institucijos ir įstaigos atitinkamam personalui nustato:</t>
  </si>
  <si>
    <t>4.2.1. kompetencijos reikalavimus smurto artimoje aplinkoje prevencijos, pagalbos teikimo asmenims srityje</t>
  </si>
  <si>
    <t>Geroji EloGE modelio taikymo praktika</t>
  </si>
  <si>
    <t>Kompetencijos reikalavimai gali būti įtvirtinti atitinkamo personalo pareigybių aprašymuose (pareiginiuose nuostatuose) ir kvalifikaciniuose reikalavimuose. Pavyzdys: šie reikalavimai gali būti apibrėžti, vadovaujantis Valstybės tarnautojų pareigybių aprašymo ir vertinimo metodika arba darbuotojams taikomomis metodikomis bei teisės aktais.</t>
  </si>
  <si>
    <t>4.2.2. individualius tikslus smurto artimoje aplinkoje prevencijos, pagalbos teikimo smurto artimoje aplinkoje pavojų patiriantiems asmenims, smurtą artimoje aplinkoje patyrusiems asmenims ir smurto artimoje aplinkoje pavojų keliantiems asmenims srityje</t>
  </si>
  <si>
    <t>Savivaldybėje gali būti skirti atsakingi asmenys apsaugai nuo smurto artimoje aplinkoje ir pagalbai smurto artimoje aplinkoje pavojų patiriantiems asmenims ar smurtą patyrusiems asmenims įgyvendinti, jiems nustatyti konkretūs metiniai ir (arba) kiti tikslai (kokį išmatuojamais rodikliais apibrėžiamą rezultatą jie savo veikloje turi pasiekti).</t>
  </si>
  <si>
    <t>4.3. Personalo veiklos vertinimas ir skatinimas
Savivaldybės institucijos ir įstaigos vykdo atitinkamo personalo:</t>
  </si>
  <si>
    <t>4.3.1. tikslų įgyvendinimo ir pasiektų rezultatų vertinimą, kompetencijų vertinimą smurto artimoje aplinkoje prevencijos, pagalbos teikimo smurto artimoje aplinkoje pavojų patiriantiems asmenims, smurtą artimoje aplinkoje patyrusiems asmenims ir smurto artimoje aplinkoje pavojų keliantiems asmenims srityje</t>
  </si>
  <si>
    <t>Vertinimas vykdomas vadovaujantis Valstybės tarnautojų tarnybinės veiklos vertinimo tvarkos aprašu bei Valstybės ir savivaldybių įstaigų darbuotojų veiklos vertinimo tvarkos aprašu arba darbuotojams taikomomis metodikomis ir teisės aktais. Personalas gali būti vertinamas nustatant:
1) kaip asmuo pasiekė veiklos tikslus ir įvykdė užduotis, kokius rezultatus pasiekė ir pan. (pavyzdžiui, darbuotojo metinėje veiklos vertinimo išvadoje gali būti vertinama veiklos kokybė ir rezultatyvumas (planuotos veiklos įgyvendinimo ir planuotų rezultatų pasiekimo laipsnis), efektyvumas ir pan.;
2) ar personalo kompetencijos tinkamos ir pakankamos iškeltiems veiklos tikslams pasiekti ir užduotims įvykdyti; vertinimo pagrindu gali būti planuojamas kompetencijos kėlimas ar kt.</t>
  </si>
  <si>
    <t>4.3.2. motyvavimą ir skatinimą už tikslų įgyvendinimą bei pasiektus rezultatus smurto artimoje aplinkoje prevencijos, pagalbos teikimo smurto artimoje aplinkoje pavojų patiriantiems asmenims, smurtą artimoje aplinkoje patyrusiems asmenims ir smurto artimoje aplinkoje pavojų keliantiems asmenims srityje</t>
  </si>
  <si>
    <t>4.4.1. Atitinkamas savivaldybės institucijų ir įstaigų personalas kelia kompetencijas smurto artimoje aplinkoje prevencijos, pagalbos teikimo smurto artimoje aplinkoje pavojų patiriantiems asmenims, smurtą artimoje aplinkoje patyrusiems asmenims ir smurto artimoje aplinkoje pavojų keliantiems asmenims srityje.</t>
  </si>
  <si>
    <t>Apsaugos nuo smurto artimoje aplinkoje įstatymo 4 straipsnio 12 dalies 3, 5 punktai;
Lietuvos moterų teisių įtvirtinimo asociacijos parengtos rekomendacinės priemonės savivaldybėms; geroji EloGE modelio ir ISO 9001 standarto taikymo praktika</t>
  </si>
  <si>
    <t xml:space="preserve">Savivaldybė organizuoja bendruosius ir specializuotus specialistų ir kitų asmenų, dirbančių smurto artimoje aplinkoje prevencijos ir pagalbos teikimo smurto artimoje aplinkoje pavojų patiriantiems asmenims, smurtą artimoje aplinkoje patyrusiems asmenims ir smurto artimoje aplinkoje pavojų keliantiems asmenims srityje, mokymus, kvalifikacijos tobulinimo kursus. Pavyzdžiui, savivaldybėje įgyvendinama priemonė – tobulinti savivaldybių institucijų darbuotojų, kitų asmenų, dirbančių smurto artimoje aplinkoje apsaugos, prevencijos ir pagalbos teikimo smurto artimoje aplinkoje pavojų patiriantiems asmenims, smurtą artimoje aplinkoje patyrusiems asmenims ir smurto artimoje aplinkoje pavojų keliantiems asmenims srityje, profesinę kompetenciją. Taip pat atitinkamas savivaldybės institucijų ir įstaigų personalas įvairiomis kitomis formomis kelia kompetencijas šiose srityse: projektinės bei bendradarbiavimo iniciatyvos, savarankiškas bei komandinis darbas, gilinantis į metodologinį ir praktinį įgyvendinimą, kitų mokymas ir kt. </t>
  </si>
  <si>
    <t>5.1. Bendradarbia-vimas su socialiniais partneriais
(NVO ir kt.)
Savivaldybės institucijos ir įstaigos remia NVO tikslinius veiklos projektus, kurie padeda:</t>
  </si>
  <si>
    <t>5.1.1. Savivaldybės institucijos ir įstaigos remia NVO tikslinius veiklos projektus, kurie padeda:
5.1.1.1.vykdyti smurto artimoje aplinkoje prevenciją, teikti pagalbą smurtą artimoje aplinkoje patyrusiems asmenims, smurto artimoje aplinkoje pavojų patiriantiems asmenims</t>
  </si>
  <si>
    <t>Apsaugos nuo smurto artimoje aplinkoje įstatymo 4 straipsnio 12 dalies 2 punktas, 5 straipsnio 2 dalis</t>
  </si>
  <si>
    <t>Savivaldybės institucijos ir įstaigos plečia bendradarbiavimą su SKPC, vyrų krizių centu ir kt. Pagrindiniai principai, taikomi norint sukurti tvarų apsaugos nuo smurto artimoje aplinkoje algoritmą (jį savivaldybė gali adaptuoti pagal savo specifiką ir teisės aktų reikalavimus) išsamiau aptarti Praktiniame vadove savivaldybėms (https://lygybe.lt/data/public/uploads/2021/11/praktinis-vadovas-savivaldybems.pdf, p. 22).</t>
  </si>
  <si>
    <t>5.1.1. Savivaldybės institucijos ir įstaigos remia NVO tikslinius veiklos projektus, kurie padeda:
5.1.1.2. teikti pagalbą smurto artimoje aplinkoje pavojų keliantiems asmenims</t>
  </si>
  <si>
    <t>Vilniaus miesto savivaldybė finansavo VšĮ „Vyrų krizių ir informacijos centras“ veiklą: smurtinio elgesio keitimas (individualios psichologo, teisininko, socialinės, koučingo, psichoterapeuto konsultacijos), savipagalbos, savianalizės grupės artimoje aplinkoje smurtaujantiems, kritinėse gyvenimo situacijose atsidūrusiems vyrams.</t>
  </si>
  <si>
    <t>5.1.1. Savivaldybės institucijos ir įstaigos remia NVO tikslinius veiklos projektus, kurie padeda:
5.1.1.3. gydyti priklausomybės (alkoholiui, narkotikams ir kt.) ligas, lemiančias kai kurias smurto artimoje aplinkoje apraiškas, vykdyti smurto artimoje aplinkoje prevenciją, teikti reabilitacijos paslaugas</t>
  </si>
  <si>
    <t xml:space="preserve">1. 15 savivaldybių (Švenčionių r., Ukmergės r., Ignalinos r., Alytaus r., Kauno m., Pasvalio r., Marijampolės, Šilalės r., Klaipėdos m., Kupiškio r., Pakruojo r., Alytaus m., Plungės r., Akmenės r. ir Raseinių r.) yra Respublikinio priklausomybės ligų centro projekto „Integruotų priklausomybės ligų gydymo paslaugų kokybės ir prieinamumo gerinimas“ partnerės, daugiau informacijos – šio projekto tyrimo ataskaitoje (https://www.rplc.lt/wp-content/uploads/2022/06/Integruotos-paslaugu-sistemos-igyvendinimo-15-savivaldybiu-vertinimas.pdf).
2. Elektrėnų savivaldybė teikė paramą ir bendradarbiavo su reabilitacijos centru, padedančiu atsikratyti priklausomybių, „Naujas gyvenimas“. </t>
  </si>
  <si>
    <t>5.1.2. Savivaldybės institucijos ir įstaigos kitais būdais bendradarbiauja su socialiniais partneriais, siekdamos įgyvendinti smurto artimoje aplinkoje prevenciją, teikti pagalbą smurto artimoje aplinkoje pavojų patiriantiems asmenims, smurtą artimoje aplinkoje patyrusiems asmenims ir smurto artimoje aplinkoje pavojų keliantiems asmenims.</t>
  </si>
  <si>
    <t>ISO 18091 standarto (A.1 10 punktas) taikymo geroji praktika;
Lietuvos moterų teisių įtvirtinimo asociacijos parengtos rekomendacinės priemonės savivaldybėms</t>
  </si>
  <si>
    <t>Padalinių bendradarbiavimas, institucijų bendradarbiavimas įvairiose srityse sudaro galimybes nuolat skleisti informaciją apie institucijų (teikiančių apsaugą, pagalbą smurto artimoje aplinkoje pavojų patiriantiems asmenims, smurtą artimoje aplinkoje patyrusiems asmenims ir smurto artimoje aplinkoje pavojų keliantiems asmenims) veiklos ribas ir skatinti bendradarbiavimą tarp specialistų, dirbančių smurto artimoje aplinkoje bei smurto artimoje aplinkoje prevencijos srityje.</t>
  </si>
  <si>
    <t>5.2.1. Savivaldybės institucijos ir įstaigos proaktyviai keičiasi gerąja patirtimi su centrine valdžia, kitomis savivaldybėmis ir naudojasi gauta informacija, gerindamos savo veiklą smurto artimoje aplinkoje prevencijos, pagalbos ir paslaugų teikimo smurto artimoje aplinkoje pavojų patiriantiems asmenims, smurtą artimoje aplinkoje patyrusiems asmenims ir smurto artimoje aplinkoje pavojų keliantiems asmenims srityje</t>
  </si>
  <si>
    <t>1. Savivaldybės bendradarbiauja su SADM, įgyvendinant Smurto artimoje aplinkoje prevencijos ir pagalbos teikimo smurto artimoje aplinkoje pavojų patiriantiems, smurtą artimoje aplinkoje patyrusiems ir smurto artimoje aplinkoje pavojų keliantiems asmenims veiksmų planą ir kt.
2. Su kitomis savivaldybėmis vykdomi bendri projektai ir bendros veiklos, pavyzdžiui: savivaldybės vadovai vyksta konsultuotis į kitas savivaldybes; priimamos kitų savivaldybių delegacijos, siekiant dalytis gerąja patirtimi.
Švietimo įstaigose užtikrinamas privalomas moterų ir vyrų teisių lygybės, smurto artimoje aplinkoje prevencijos, pagarbos kiekvieno asmens orumui, tarpusavio pagalbos, socialinių-emocinių gebėjimų, nesmurtinių konfliktų sprendimo būdų, teisės į asmens neliečiamybę temų integravimas į ikimokyklinio, priešmokyklinio ir bendrojo ugdymo programas, atsižvelgiant į mokinių gebėjimus ir amžių. Pavyzdžiui, Kauno miesto savivaldybės 61-ojoje bendrojo ugdymo mokykloje įgyvendinama 20 prevencinių priemonių, skirtų nesmurtiniam elgesiui įtvirtinti (Olweus patyčių prevencijos programa, 
LIONS QUEST programos bei kitos socialinio ir emocinio ugdymo programos);
nurodytos temos integruotos į pagrindinius ugdymo dalykus;
ugdymo aplinkos kokybę užtikrina optimalus mokinių skaičius klasėse.</t>
  </si>
  <si>
    <t xml:space="preserve">6. Priemo-nių kūri-mas ir įgyvendi-nimas, paslaugų teikimo organiza-vimas, infrastruk-tūra  </t>
  </si>
  <si>
    <t>6.1. Smurto artimoje aplinkoje prevencija, pasitelkiant švietimo, ekonomikos ir kitų sričių žinias</t>
  </si>
  <si>
    <t>6.1.1. Savivaldybės institucijos ir įstaigos savivaldybės švietimo įstaigose užtikrina mokiniams saugią aplinką ir ugdymą, skatinantį žinias ir gebėjimus, skatinančius užkirsti kelią smurtui artimoje aplinkoje.</t>
  </si>
  <si>
    <t>Apsaugos nuo smurto artimoje aplinkoje įstatymo 4 straipsnio 2 dalies 1 punktas</t>
  </si>
  <si>
    <t>Švietimo įstaigose užtikrinamas privalomas moterų ir vyrų teisių lygybės, smurto artimoje aplinkoje prevencijos, pagarbos kiekvieno asmens orumui, tarpusavio pagalbos, socialinių-emocinių gebėjimų, nesmurtinių konfliktų sprendimo būdų, teisės į asmens neliečiamybę temų integravimas į ikimokyklinio, priešmokyklinio ir bendrojo ugdymo programas, atsižvelgiant į mokinių gebėjimus ir amžių. Pavyzdžiui, Kauno miesto savivaldybės 61-ojoje bendrojo ugdymo mokykloje įgyvendinama 20 prevencinių priemonių, skirtų nesmurtiniam elgesiui įtvirtinti (Olweus patyčių prevencijos programa, 
LIONS QUEST programos bei kitos socialinio ir emocinio ugdymo programos);
nurodytos temos integruotos į pagrindinius ugdymo dalykus;
ugdymo aplinkos kokybę užtikrina optimalus mokinių skaičius klasėse.</t>
  </si>
  <si>
    <t>6.1.2. Savivaldybės institucijos ir įstaigos skatina ekonominę, ūkinę ir kultūrinę veiklą, verslumą savivaldybėje, sudarydamos palankias sąlygas užimtumui, pilietiškumui, gerovės kūrimui ir neigiamų socialinių reiškinių (galinčių lemti smurto apraiškas) skaičiaus mažėjimui savivaldybėje.</t>
  </si>
  <si>
    <t>Savivaldybė efektyviai įgyvendina priemones, padedančias vykdyti smurto artimoje aplinkoje prevenciją, pavyzdžiui, užimtumo didinimo priemones (Vilniaus miesto savivaldybės pavyzdys, https://vilnius.lt/lt/savivaldybe/sveikata-ir-socialiniai-reikalai/uzimtumas), teikia paramą, skatindama ekonominę ir ūkinę veiklą, verslumą (Klaipėdos miesto savivaldybės pavyzdys, https://www.klaipeda.lt/lt/verslui/informacija-verslui/parama-verslui/6805), puoselėja kultūrą (Kauno miesto savivaldybės pavyzdys, https://kultura.kaunas.lt/renginiai/kaunas-2022; Alytaus miesto savivaldybės pavyzdys, https://alytus.lt/alytus-lietuvos-kulturos-sostine-2022) ir kt.</t>
  </si>
  <si>
    <t>6.2. Savivaldybėje socialinės, sveikatos ir kitos paslaugos, infrastruktūra, priemonės tinkamai plėtojamos ir koordinuojamos, siekiant užkirsti kelią smurtui artimoje aplinkoje, suteikti kokybišką pagalbą ir paslaugas asmenims</t>
  </si>
  <si>
    <t>6.2.1. Savivaldybės institucijos, įstaigos ir NVO vykdo proaktyvų paslaugų, priemonių ir suinteresuotoms šalims (įskaitant gyventojus) aktualios informacijos viešinimą bei komunikaciją, laiku pateikdamos prieinamą, susistemintą ir aiškią informaciją smurto artimoje aplinkoje prevencijos, pagalbos ir paslaugų smurto artimoje aplinkoje pavojų patiriantiems asmenims, smurtą artimoje aplinkoje patyrusiems asmenims ir smurto artimoje aplinkoje pavojų keliantiems asmenims teikimo srityse.</t>
  </si>
  <si>
    <t xml:space="preserve">Apsaugos nuo smurto artimoje aplinkoje įstatymo 4 straipsnio 
12–14 dalys; Lietuvos moterų teisių įtvirtinimo asociacijos parengtos rekomendacinės priemonės savivaldybėms </t>
  </si>
  <si>
    <t>1. Suinteresuotoms šalims (įskaitant gyventojus) populiariais komunikacijos kanalais laiku pateikta prieinama, susisteminta ir aiški informacija, kaip ir į ką kreiptis pagalbos smurto atveju, ir kt.
2. Komunikacija ir informacijos pateikimas pritaikyta asmenims su fizine ir psichine negalia. Informacija apie pagalbos teikimą asmenims su negalia, patiriantiems smurto artimoje aplinkoje pavojų ar patyrusiems smurtą artimoje aplinkoje, turi būti teikiama lengvai suprantama kalba.</t>
  </si>
  <si>
    <t>6.2.2. Savivaldybės institucijos, įstaigos ir NVO operatyviai ir aktyviai (nelaukdamos kliento prašymo suteikti paslaugą) organizuoja pagalbą (įskaitant ir paslaugų teikimą):
6.2.2.1. pilnamečiui smurto artimoje aplinkoje pavojų keliančiam asmeniui pateikia pasiūlymą (sudarydamos galimybes laikinai išsikelti iš gyvenamosios vietos), jeigu jis gyvena su smurtą artimoje aplinkoje patyrusiu ar smurto artimoje aplinkoje pavojų patiriančiu asmeniu, nelaukdamos, kol bus taikomas įpareigojimas smurto artimoje aplinkoje pavojų keliančiam asmeniui laikinai išsikelti iš gyvenamosios vietos (apsaugos nuo smurto artimoje aplinkoje orderis), o iškart, gavus pranešimą apie smurtą artimoje aplinkoje arba esant smurto artimoje aplinkoje pavojui</t>
  </si>
  <si>
    <t xml:space="preserve">Apsaugos nuo smurto artimoje aplinkoje įstatymo 11 straipsnio 5 punktas </t>
  </si>
  <si>
    <t>Smurto artimoje aplinkoje pavojų keliantys asmenys turi teisę gauti socialines paslaugas Lietuvos Respublikos socialinių paslaugų įstatymo nustatyta tvarka (laikinas apgyvendinimas ar laikinas apnakvindinimas smurto artimoje aplinkoje pavojų keliantiems asmenims, jei būtina, suteikiamas nedelsiant bet kuriuo paros metu).</t>
  </si>
  <si>
    <t>6.2.2. Savivaldybės institucijos, įstaigos ir NVO operatyviai ir aktyviai (nelaukdamos kliento prašymo suteikti paslaugą) organizuoja pagalbą (įskaitant ir paslaugų teikimą):
6.2.2.2. smurtą artimoje aplinkoje patyrusiam ar smurto artimoje aplinkoje pavojų patiriančiam asmeniui pateikia laikino apgyvendinimo pasiūlymą (sudarydamos galimybes laikinai išsikelti iš gyvenamosios vietos), jeigu jis gyvena su smurto artimoje aplinkoje pavojų keliančiu asmeniu</t>
  </si>
  <si>
    <t>Apsaugos nuo smurto artimoje aplinkoje įstatymo 10 straipsnio 1 dalies 5 punktas</t>
  </si>
  <si>
    <t>Siekiant atkurti smurtą artimoje aplinkoje patyrusių ar smurto artimoje aplinkoje pavojų patiriančių asmenų savarankiškumą, prarastus socialinius ryšius ir padėti jiems integruotis į visuomenę, Kauno mieste teikiamos laikinos nakvynės, socialinių įgūdžių (asmens higienos, buitinių ir kt.) ugdymo, palaikymo ir (ar) atkūrimo būtinosios paslaugos, jei šie asmenys dėl patirto smurto, prievartos, nustatyto vaiko apsaugos poreikio ar kitų priežasčių negali naudotis gyvenamąja vieta.</t>
  </si>
  <si>
    <t>6.2.2. Savivaldybės institucijos, įstaigos ir NVO operatyviai ir aktyviai (nelaukdamos kliento prašymo suteikti paslaugą) organizuoja pagalbą (įskaitant ir paslaugų teikimą):
6.2.2.3. smurto artimoje aplinkoje pavojų keliančiam asmeniui, kuris dėl fizinių ar psichinių savybių negali likti be priežiūros, organizuoja priežiūros paslaugų teikimą pagal poreikį (pavyzdžiui, jei nėra giminaičio, galinčio pasirūpinti smurto artimoje aplinkoje pavojų keliančiu asmeniu)</t>
  </si>
  <si>
    <t xml:space="preserve">Apsaugos nuo smurto artimoje aplinkoje įstatymo 11 straipsnio 5 punktas 
</t>
  </si>
  <si>
    <t>Apnakvindinimo, laikino apgyvendinimo ir kitos paslaugos asmenims teikiamos, atsižvelgiant į įvairius individualius jų poreikius (pavyzdžiui: asmenims, kurie neturi nepilnamečių vaikų, vyresnio amžiaus asmenims bei asmenims su fizine ir (arba) psichine negalia, kuriems reikalinga slauga, globa ar priežiūra (taip pat ir visą parą)).</t>
  </si>
  <si>
    <t>6.2.2. Savivaldybės institucijos, įstaigos ir NVO operatyviai ir aktyviai (nelaukdamos kliento prašymo suteikti paslaugą) organizuoja pagalbą (įskaitant ir paslaugų teikimą):
6.2.2.4. smurtą artimoje aplinkoje patyrusiam ar smurto artimoje aplinkoje pavojų patiriančiam asmeniui, kuris dėl fizinių ar psichinių savybių negali likti be priežiūros, organizuoja priežiūros paslaugų teikimą pagal poreikį (pavyzdžiui, jei nėra giminaičio, galinčio pasirūpinti smurtą artimoje aplinkoje patyrusiu ar smurto artimoje aplinkoje pavojų patiriančiu asmeniu)</t>
  </si>
  <si>
    <t>Apsaugos nuo smurto artimoje aplinkoje įstatymo 10 straipsnio 1 dalies 5 punktas, 12 straipsnio 6 dalis</t>
  </si>
  <si>
    <t>Jei, vykdant apsaugos nuo smurto artimoje aplinkoje orderio įpareigojimus, be priežiūros liktų asmuo, kuriam reikalingos socialinės ar sveikatos priežiūros paslaugos, policijos pareigūnai nedelsdami elektroninių ryšių ar kitomis priemonėmis informuoja šio asmens giminaitį ar kitą artimą asmenį, galintį pasirūpinti be priežiūros galinčiu likti asmeniu, o jei jų nėra, – socialinių paslaugų įstaigą ir (ar) asmens sveikatos priežiūros įstaigą, galinčias suteikti pagalbą bet kuriuo paros metu.</t>
  </si>
  <si>
    <t>6.2.2. Savivaldybės institucijos, įstaigos ir NVO operatyviai ir aktyviai (nelaukdamos kliento prašymo suteikti paslaugą) organizuoja pagalbą (įskaitant ir paslaugų teikimą):
6.2.2.5. smurtą artimoje aplinkoje patyrusiam ar smurto artimoje aplinkoje pavojų patiriančiam asmeniui bei smurto artimoje aplinkoje pavojų keliančiam asmeniui užtikrina galimybę gauti nemokamą psichologinę pagalbą ir (arba) psichoterapinę pagalbą (suteikia informaciją apie paslaugos naudą, tenkinant individualius asmens poreikius konkrečiu atveju, paslaugos turinį, paslaugos gavimo procesą)</t>
  </si>
  <si>
    <t>Socialinių paslaugų katalogas, patvirtintas 
Lietuvos Respublikos socialinės apsaugos ir darbo ministro 2006 m. balandžio 5 d. įsakymu Nr. A1-93 „Dėl socialinių paslaugų katalogo patvirtinimo“ (toliau – Socialinių paslaugų katalogas)</t>
  </si>
  <si>
    <t>1. Savivaldybė nukreipia smurtą artimoje aplinkoje patyrusius ar smurto artimoje aplinkoje pavojų patiriančius asmenis į SKPC.
2. Visuomenės sveikatos biuras teikia nemokamą psichologinę pagalbą.
3. Savivaldybės pedagoginė-psichologinė tarnyba ir (arba) švietimo įstaiga, kurioje mokosi vaikas, teikia nemokamą psichologinę pagalbą.
4. Nemokama psichologinė ir (arba) psichoterapinė pagalba teikiama savivaldybės pirminės SPĮ.
5. Savivaldybė teikia nemokamą psichologinę pagalbą, vykdant smurtinio elgesio keitimo programą, ir pan.</t>
  </si>
  <si>
    <t>6.2.2. Savivaldybės institucijos, įstaigos ir NVO operatyviai ir aktyviai (nelaukdamos kliento prašymo suteikti paslaugą) organizuoja pagalbą (įskaitant ir paslaugų teikimą):
6.2.2.6. smurtą artimoje aplinkoje patyrusiam ar smurto artimoje aplinkoje pavojų patiriančiam asmeniui bei smurto artimoje aplinkoje pavojų keliančiam asmeniui užtikrina galimybę gauti  kitas paslaugas, pavyzdžiui: intensyvios krizių įveikimo pagalbos, ilgalaikės psichoterapinės bei psichosocialinės pagalbos (socialinės, psichologinės, sielovados), savipagalbos grupių ar kt. (suteikia informaciją apie paslaugų naudą, tenkinant individualius asmens poreikius konkrečiu atveju, paslaugų turinį, paslaugų gavimo procesą)</t>
  </si>
  <si>
    <t>Apsaugos nuo smurto artimoje aplinkoje įstatymo 
10, 11, 14 straips-niai;
Socialinių paslaugų katalogas;
Lietuvos moterų teisių įtvirtinimo asociacijos parengtos rekomendacinės priemonės savivaldybėms</t>
  </si>
  <si>
    <t>Savivaldybės institucijos, įstaigos ir NVO:
1) parūpina patalpas, tinkamas specializuotai kompleksinei pagalbai smurtą artimoje aplinkoje patyrusiems ar smurto artimoje aplinkoje pavojų patiriantiems asmenims teikti, kad pagalbos teikimą būtų galima organizuoti tiek tiesioginiu, tiek nuotoliniu būdu, kad patalpas lengvai pasiektų visi asmenys;
2) organizuoja savipagalbos grupes;
3) užtikrina ilgalaikę pagalbą (psichologinę ir psichoterapinę) suaugusiesiems.</t>
  </si>
  <si>
    <t>6.2.2. Savivaldybės institucijos, įstaigos ir NVO operatyviai ir aktyviai (nelaukdamos kliento prašymo suteikti paslaugą) organizuoja pagalbą (įskaitant ir paslaugų teikimą):
6.2.2.7. smurtą artimoje aplinkoje patyrusiam ar smurto artimoje aplinkoje pavojų patiriančiam asmeniui bei smurto artimoje aplinkoje pavojų keliančiam asmeniui pateikia pasiūlymą gauti priklausomybių gydymą, jeigu artimoje aplinkoje šie asmenys piktnaudžiauja alkoholiu, kitomis psichoaktyviosiomis medžiagomis ir (arba) smurto atveju šie asmenys buvo apsvaigę nuo šių medžiagų (suteikia informaciją apie gydymo naudą, tenkinant individualius asmens poreikius konkrečiu atveju, gydymo turinį, gydymo procesą)</t>
  </si>
  <si>
    <t>1. Savivaldybės institucijų, įstaigų ir NVO iniciatyva vykdoma aktyvi galimų priklausomybių gydymo gavėjų paieška (nelaukiant, kol jie patys pateiks prašymus), jiems pateikiamas priklausomybių gydymo pasiūlymas ir (arba) organizuojamas priklausomybių gydymas pagal poreikį.
2. Savivaldybės visuomenės sveikatos biuras, kitos organizacijos ar asmenys didina priklausomybių konsultantų teikiamų nemokamų paslaugų prieinamumą smurto artimoje aplinkoje pavojų patiriantiems asmenims, smurtą artimoje aplinkoje patyrusiems asmenims ir jų šeimos nariams.</t>
  </si>
  <si>
    <t>6.2.2. Savivaldybės institucijos, įstaigos ir NVO operatyviai ir aktyviai (nelaukdamos kliento prašymo suteikti paslaugą) organizuoja pagalbą (įskaitant ir paslaugų teikimą):
6.2.2.8. sudaro sąlygas nepilnamečiui, tiesiogiai patyrusiam smurtą artimoje aplinkoje, tapusiam jo liudininku ar gyvenančiam smurtinėje aplinkoje, gauti nemokamą konfidencialią specializuotą pagalbą (psichologinę ir psichoterapinę)</t>
  </si>
  <si>
    <t>Geroji praktika;
Lietuvos moterų teisių įtvirtinimo asociacijos parengtos rekomendacinės priemonės savivaldybėms</t>
  </si>
  <si>
    <t>Savivaldybėje prioritetas teikiamas ilgalaikei pagalbai (psichologinei ir psichoterapinei) vaikams.</t>
  </si>
  <si>
    <t>6.2.2.9. smurtą artimoje aplinkoje patyrusiam ar smurto artimoje aplinkoje pavojų patiriančiam asmeniui bei smurto artimoje aplinkoje pavojų keliančiam asmeniui pateikia pasiūlymą gauti nemokamą pirminę teisinę pagalbą ir (arba) teisinei pagalbai gauti smurtą artimoje aplinkoje patyrusį ar smurto artimoje aplinkoje pavojų patiriantį asmenį nukreipia į SKPC (suteikia jam informaciją apie šios paslaugos naudą, tenkinant individualius poreikius konkrečiu atveju, šios paslaugos turinį, jos gavimo procesą)</t>
  </si>
  <si>
    <t>Klaipėdos mieste teikiama psichosocialinė pagalba ir intensyvi krizių įveikimo pagalba, įskaitant nemokamą teisinę pagalbą (konsultacijas, ieškinio parengimą) šeimos teisės klausimais.</t>
  </si>
  <si>
    <t>6.2.2. Savivaldybės institucijos, įstaigos ir NVO operatyviai ir aktyviai (nelaukdamos kliento prašymo suteikti paslaugą) organizuoja pagalbą (įskaitant ir paslaugų teikimą):
6.2.2.10. smurtą artimoje aplinkoje patyrusiam ar smurto artimoje aplinkoje pavojų patiriančiam asmeniui pasiūlo papildomą teisinę pagalbą (pavyzdžiui: advokato paslaugas, ieškinio parengimą ar kt.)</t>
  </si>
  <si>
    <t>Savivaldybės institucijos, įstaigos ir NVO prisideda prie papildomos teisinės pagalbos suteikimo.</t>
  </si>
  <si>
    <t>6.2.3. Savivaldybės institucijos, įstaigos ir NVO rengia programas (mokymus), kurių paskirtis – smurto artimoje aplinkoje pavojų keliančius asmenis mokyti nesmurtinio elgesio, siekiant pakeisti smurtinės elgsenos modelius, arba dalyvauja šias programas (mokymus) rengiant, užtikrina šių programų (mokymų) prieinamumą asmenims, norintiems keisti savo elgesį arba įpareigotiems tai daryti.</t>
  </si>
  <si>
    <t>Apsaugos nuo smurto artimoje aplinkoje įstatymo 4 straipsnio 12 dalies 4 punktas; Lietuvos moterų teisių įtvirtinimo asociacijos parengtos rekomendacinės priemonės savivaldybėms</t>
  </si>
  <si>
    <t>Savivaldybėje įgyvendinama smurtinio elgesio keitimo programa (mokymai), skirta (skirti) visoms smurto pavojų artimoje aplinkoje keliančių asmenų grupėms. Pavyzdžiui,
Kauno apskrities vyrų krizių centras teikia smurtinio elgesio keitimo paslaugas smurtavusiems vyrams ir moterims, Socialinių paslaugų centro, atvejo vadybininkų, VTAS, policijos, Lietuvos probacijos tarnybos nukreiptiems asmenims, patiems besikreipusiems asmenims.</t>
  </si>
  <si>
    <t>6.2.4. SSavivaldybės institucijos, įstaigos ir NVO, siekdamos užkirsti kelią smurtui artimoje aplinkoje, suteikti efektyvią pagalbą bei paslaugas asmenims, vykdo tarptautinę veiklą ir (arba) įsitraukia į reikšmingas nacionalines iniciatyvas, ir (arba) įgyvendina priemones ir projektus, sulaukiančius nacionalinio arba tarptautinio pripažinimo.</t>
  </si>
  <si>
    <t>1. Klaipėdos miesto šeimos ir vaiko gerovės centro Pagalbos moterims padalinys kartu su SKPC 2018–2020 m. vykdė tarptautinį Interreg Latvijos ir Lietuvos projektą „Moterys ir vaikai – saugūs savo mieste“.
2. Kauno apskrities vyrų krizių centras:
1) parodė iniciatyvą dėl Lietuvoje veikiančių NVO, dirbančių su smurtaujančiais asmenimis, susijungimo į tinklą;
2) dalyvavo tarptautiniame projekte „Vyrų krizių centrų ir juose teikiamų paslaugų bei darbuotojų kompetencijų stiprinimas Baltijos šalyse“.</t>
  </si>
  <si>
    <t xml:space="preserve">7.1.1. Savivaldybės institucijos, įstaigos ir NVO periodiškai organizuoja tyrimus, duomenų rinkimą ir analizę, siekdamos išsiaiškinti smurto artimoje aplinkoje mastą savivaldybėje ir užkirsti kelią smurtui artimoje aplinkoje, išanalizuoti kitus aktualius smurto prevencijos, pagalbos ir paslaugų teikimo asmenims klausimus. </t>
  </si>
  <si>
    <t>1. Savivaldybė periodiškai organizuoja gyventojų apklausas, siekdama įvertinti savivaldybės teritorijoje teikiamų paslaugų ir pagalbos smurto artimoje aplinkoje pavojų patiriantiems ir nukentėjusiems nuo smurto artimoje aplinkoje asmenims efektyvumą, kokybę (prieinamumą, kompleksiškumą ir kt.). Sudaroma galimybė asmenims užpildyti anoniminę anketą ar palikti anoniminį atsiliepimą (internetu arba tiesiogiai).
2. Savivaldybė papildomai analizuoja iššūkius bei problemas, susijusias su smurtu prieš asmenis su negalia ir kitų socialinių grupių asmenis.
3. Savivaldybėje analizuojamas grįžtamasis ryšys iš SKPC smurto artimoje aplinkoje prevencijos ir pagalbos teikimo asmenims klausimais, aptariama asmenų bendravimo su įvairiomis institucijomis patirtis ir kt.
4. Savivaldybėje aktyviai konsultuojamasi su smurto artimoje aplinkoje srities specialistais, siekiant suteikti asmenims tinkamą pagalbą.
5. Savivaldybė iš nepanaudotų socialinei paramai skirtų lėšų pagal Lietuvos Respublikos piniginės socialinės paramos nepasiturintiems gyventojams įstatymą skiria lėšų smurto prevencijai (pvz.: NVO vykdomiems projektams).</t>
  </si>
  <si>
    <t>7.2.1. Savivaldybių institucijos, įstaigos ir NVO organizuoja vertinimus, kuriuos atliekant nustatomas planuojamų ir įgyvendintų priemonių taikymo efektyvumas (ar uždaviniai ir tikslai pasiekti, ar poveikis yra toks, koks buvo numatytas) smurto artimoje aplinkoje prevencijos, pagalbos ir paslaugų smurto artimoje aplinkoje pavojų patiriantiems asmenims, smurtą artimoje aplinkoje patyrusiems asmenims ir smurto artimoje aplinkoje pavojų keliantiems asmenis teikimo srityje.</t>
  </si>
  <si>
    <t>Geroji praktika;
Apsaugos nuo smurto artimoje aplinkoje įstatymo 4 straipsnio 
12–14 dalys, 
5 straipsnio 1 dalis</t>
  </si>
  <si>
    <t>1. Savivaldybė, strateginiame plėtros plane nusistačiusi tikslą, uždavinius, priemones smurto artimoje aplinkoje prevencijos ir pagalbos asmenims teikimo srityje, kasmet stebi ir vertina pokyčius.
2. Vykdant Apsaugos nuo smurto artimoje aplinkoje įstatymo ir kitų apsaugos nuo smurto artimoje aplinkoje srities teisės aktų reikalavimus, atliekami auditai (auditus atlieka savivaldybės kontrolės ir audito tarnyba, Valstybės kontrolė, Vidaus kontrolės ir audito tarnyba). Audito išvados laikomos nešališkomis ir jomis vadovaujamasi tobulinant savivaldybės veiklą.
3. Savivaldybė kontroliuoja paslaugų asmenims teikimo kokybę.</t>
  </si>
  <si>
    <t>7.3.1. Savivaldybių institucijos, įstaigos ir NVO vykdo paslaugų, procesų, priemonių ir kitų elementų tobulinimą smurto artimoje aplinkoje prevencijos, pagalbos ir paslaugų smurto artimoje aplinkoje pavojų patiriantiems asmenims, smurtą artimoje aplinkoje patyrusiems asmenims ir smurto artimoje aplinkoje pavojų keliantiems asmenims teikimo srityje.</t>
  </si>
  <si>
    <t>Savivaldybė:
1) tobulina paslaugų teikimo smurtą artimoje aplinkoje patyrusiems asmenims ir jų šeimos nariams sistemą, gerindama trumpalaikių ir ilgalaikių paslaugų koordinavimą, kokybę ir prieinamumą visų grupių asmenims, įtraukdama kitas suinteresuotas šalis (Komisiją, SKPC, VTAS, policiją ir pan.);
2) stiprina valstybės institucijų, savivaldybių, SKPC ir NVO tarpinstitucinį bendradarbiavimą, teikdama koordinuotą pagalbą ir organizuodama apsaugą smurto artimoje aplinkoje pavojų patiriantiems ir nukentėjusiems nuo smurto artimoje aplinkoje asmenims, ieškodama naujų pagalbos modelių ir priemonių, stiprindama horizontaliąją ir vertikaliąją komunikaciją;
3) taiko gerąją patirtį ir taiko naujus problemų sprendimo būdus; 
4) aktyviai dalyvauja naujuose bandomuosiuose ir kituose projektuose.</t>
  </si>
  <si>
    <t xml:space="preserve">8.1.1. Savivaldybėje smurto artimoje aplinkoje pavojų patiriančių ir smurtą artimoje aplinkoje patyrusių asmenų, gavusių specializuotą kompleksinę pagalbą SKPC, dalis nuo asmenų, kurių pranešimai dėl smurto artimoje aplinkoje registruoti policijoje:
8.1.1.1. ataskaitiniu laikotarpiu, palyginti su praėjusių metų laikotarpiu, nereikšmingai padidėjo (iki 2,5 procentinio punkto), nekito arba sumažėjo </t>
  </si>
  <si>
    <t>2021–2030 metų plėtros programos valdytojos Lietuvos Respublikos socialinės apsaugos ir darbo ministerijos socialinės sutelkties plėtros programos pažangos priemonė 
Nr. 09-003-02-02-08 „Plėtoti efektyvios prevencijos ir pagalbos smurto artimoje aplinkoje sistemą, stiprinti tarpinstitucinį bendradarbiavi-mą“, kurios aprašas patvirtintas Lietuvos Respublikos socialinės apsaugos ir darbo ministro 2022 m. rugsėjo 29 d. įsakymu 
Nr. A1-648 „Dėl 2021–2030 metų plėtros programos valdytojos Lietuvos Respublikos socialinės apsaugos ir darbo ministerijos socialinės sutelkties plėtros programos pažangos priemonės 
Nr. 09-003-02-02-08 „Plėtoti efektyvios prevencijos ir pagalbos smurto artimoje aplinkoje sistemą, stiprinti tarpinstitucinį bendradarbiavi-mą“ aprašo patvirtinimo“</t>
  </si>
  <si>
    <r>
      <t>*</t>
    </r>
    <r>
      <rPr>
        <sz val="10.5"/>
        <color rgb="FFC00000"/>
        <rFont val="Times New Roman"/>
        <family val="1"/>
        <charset val="186"/>
      </rPr>
      <t>Bazinio lygio rodiklio įgyvendinimas vertinamas tik tuo atveju, jeigu nepasiektas aukštas rodiklio lygis.</t>
    </r>
    <r>
      <rPr>
        <sz val="10.5"/>
        <rFont val="Times New Roman"/>
        <family val="1"/>
        <charset val="186"/>
      </rPr>
      <t xml:space="preserve">
Santykinis rodiklis, remiantis Valstybės duomenų agentūros duomenimis (gavusiųjų pagalbą duomenimis ir policijoje užregistruotų pranešimų dėl smurto artimoje aplinkoje duomenimis), apskaičiuojamas pagal formulę:
ΔPSA =((〖GP〗_N  )/〖RP〗_N -(〖GP〗_(N-1)  )/(〖RP〗_N-1))× 100, kur: 
ΔPSA – savivaldybėje smurto artimoje aplinkoje pavojų patiriančių ir smurtą artimoje aplinkoje patyrusių asmenų, gavusių specializuotą kompleksinę pagalbą SKPC, dalies nuo asmenų, kurių pranešimai dėl smurto artimoje aplinkoje užregistruoti policijoje, pokytis (procentiniais punktais);
GPN – savivaldybėje smurto artimoje aplinkoje pavojų patiriančių ir smurtą artimoje aplinkoje patyrusių asmenų, gavusių specializuotą kompleksinę pagalbą SKPC, skaičius ataskaitiniais metais;
GPN-1 – savivaldybėje smurto artimoje aplinkoje pavojų patiriančių ir smurtą artimoje aplinkoje patyrusių asmenų, gavusių specializuotą kompleksinę pagalbą SKPC, skaičius praėjusiais metais;
RPN – asmenų, kurių pranešimai dėl smurto artimoje aplinkoje užregistruoti policijoje, skaičius savivaldybėje ataskaitiniais metais;
RPN-1 – asmenų, kurių pranešimai dėl smurto artimoje aplinkoje užregistruoti policijoje, skaičius savivaldybėje praėjusiais metais.</t>
    </r>
  </si>
  <si>
    <t>8.1.1. Savivaldybėje smurto artimoje aplinkoje pavojų patiriančių ir smurtą artimoje aplinkoje patyrusių asmenų, gavusių specializuotą kompleksinę pagalbą SKPC, dalis nuo asmenų, kurių pranešimai dėl smurto artimoje aplinkoje registruoti policijoje:
8.1.1.2. ataskaitiniu laikotarpiu, palyginti su praėjusių metų laikotarpiu, padidėjo 2,5 procentinio punkto ar daugiau – pagalbą gavusiųjų buvo ne mažiau kaip 85 proc.</t>
  </si>
  <si>
    <t>Santykinis rodiklis, remiantis Valstybės duomenų agentūros duomenimis (gavusiųjų pagalbą duomenimis ir policijoje užregistruotų pranešimų dėl smurto artimoje aplinkoje duomenimis), apskaičiuojamas pagal formulę:
ΔPSA =((〖GP〗_N  )/〖RP〗_N -(〖GP〗_(N-1)  )/(〖RP〗_N-1))× 100, kur: 
ΔPSA – savivaldybėje smurto artimoje aplinkoje pavojų patiriančių ir smurtą artimoje aplinkoje patyrusių asmenų, gavusių specializuotą kompleksinę pagalbą SKPC, dalies nuo asmenų, kurių pranešimai dėl smurto artimoje aplinkoje užregistruoti policijoje, pokytis (procentiniais punktais);
GPN – savivaldybėje smurto artimoje aplinkoje pavojų patiriančių ir smurtą artimoje aplinkoje patyrusių asmenų, gavusių specializuotą kompleksinę pagalbą SKPC, skaičius ataskaitiniais metais;
GPN-1 – savivaldybėje smurto artimoje aplinkoje pavojų patiriančių ir smurtą artimoje aplinkoje patyrusių asmenų, gavusių specializuotą kompleksinę pagalbą SKPC, skaičius praėjusiais metais;
RPN – asmenų, kurių pranešimai dėl smurto artimoje aplinkoje užregistruoti policijoje, skaičius savivaldybėje ataskaitiniais metais;
RPN-1 – asmenų, kurių pranešimai dėl smurto artimoje aplinkoje užregistruoti policijoje, skaičius savivaldybėje praėjusiais metais.</t>
  </si>
  <si>
    <t>8.1.2. Vidutinė klientų laukimo eilė nuo užklausos, siekiant gauti savivaldybės visuomenės sveikatos biuro teikiamos nemokamos priklausomybių konsultantų pagalbos rizikingai alkoholį bei kitas psichoaktyviąsias medžiagas vartojantiems asmenims paslaugą, pateikimo (arba pasiūlymo gauti paslaugą pateikimo) iki paslaugos gavimo:
8.1.2.1. ne daugiau 10 d. d. imtinai nuo kliento užklausos arba savivaldybės iniciatyva klientui pateikto pasiūlymo gauti paslaugą</t>
  </si>
  <si>
    <t>Pagal Klientų eilių ir paslaugų suteikimo registrą</t>
  </si>
  <si>
    <t>8.1.2. Vidutinė klientų laukimo eilė nuo užklausos, siekiant gauti savivaldybės visuomenės sveikatos biuro teikiamos nemokamos priklausomybių konsultantų pagalbos rizikingai alkoholį bei kitas psichoaktyviąsias medžiagas vartojantiems asmenims paslaugą, pateikimo (arba pasiūlymo gauti paslaugą pateikimo) iki paslaugos gavimo:
8.1.2.2. daugiau kaip 10 d. d. nuo kliento užklausos arba savivaldybės iniciatyva klientui pateikto pasiūlymo gauti paslaugą</t>
  </si>
  <si>
    <t>*Bazinio lygio rodiklio įgyvendinimas vertinamas tik tuo atveju, jeigu nepasiektas aukštas rodiklio lygis.
Pagal Klientų eilių ir paslaugų suteikimo registrą</t>
  </si>
  <si>
    <t>8.1.3. Savivaldybėje rizikingai alkoholį ir kitas psichoaktyviąsias medžiagas vartojantiems asmenims teikiamos šios paslaugos:
8.1.3.1. asmenų konfidencialumą užtikrinančios nemokamos ilgalaikės ir trumpalaikės reabilitacijos paslaugos, finansuojamos iš savivaldybės biudžeto</t>
  </si>
  <si>
    <t>Rizikingai alkoholį ir kitas psichoaktyviąsias medžiagas vartojantiems asmenims teikiamų paslaugų vertinimas</t>
  </si>
  <si>
    <t>8.1.3. Savivaldybėje rizikingai alkoholį ir kitas psichoaktyviąsias medžiagas vartojantiems asmenims teikiamos šios paslaugos:
8.1.3.2. asmenų konfidencialumą užtikrinančios nemokamos tarpusavio pagalbos grupių paslaugos, sielovada ir kt.</t>
  </si>
  <si>
    <t>8.1.4. Savivaldybėje smurtinio elgesio keitimo programa (mokymai) prieinama ir teikiama:
8.1.4.1. visoms smurto pavojų artimoje aplinkoje keliančių asmenų grupėms</t>
  </si>
  <si>
    <t>Smurtinio elgesio keitimo programų (mokymų) prieinamumo ir teikimo vertinimas</t>
  </si>
  <si>
    <t>8.1.4. Savivaldybėje smurtinio elgesio keitimo programa (mokymai) prieinama ir teikiama:
8.1.4.2. tik kai kurioms smurto pavojų artimoje aplinkoje keliančių asmenų grupėms (pavyzdžiui, tik probuojamiems asmenims)</t>
  </si>
  <si>
    <t>Smurtinio elgesio keitimo programų (mokymų) prieinamumo ir teikimo vertinimas
*Bazinio lygio pasiekimas vertinamas tik tuo atveju, jei nepasiektas aukštas lygis (t. y. šios paslaugos neprieinamos ir neteikiamos visų smurto pavojų artimoje aplinkoje keliančių grupių asmenims).</t>
  </si>
  <si>
    <t xml:space="preserve">8.1.5. Savivaldybėje visiems asmenims (jiems sutikus) pasiūlomos ir suteikiamos:
8.1.5.1. laikino apnakvindinimo ir apgyvendinimo vietos, kurias asmenys nuo savo gyvenamosios vietos gali pasiekti viešuoju transportu arba pėsčiomis per 30 min. </t>
  </si>
  <si>
    <t>Laikino apnakvindinimo paslaugų ir apgyvendinimo vietų vertinimas</t>
  </si>
  <si>
    <t xml:space="preserve">8.1.5. Savivaldybėje visiems asmenims (jiems sutikus) pasiūlomos ir suteikiamos:
8.1.5.2. laikino apnakvindinimo ir apgyvendinimo vietos </t>
  </si>
  <si>
    <t>Laikino apnakvindinimo paslaugų ir apgyvendinimo vietų vertinimas
*Bazinis lygis vertinamas tik tuo atveju, jei nepasiektas aukštas lygis.</t>
  </si>
  <si>
    <t>Pasirinkite savo savivaldybę:</t>
  </si>
  <si>
    <t>Akmenės r. sav.</t>
  </si>
  <si>
    <t>Alytaus m. sav.</t>
  </si>
  <si>
    <t>Alytaus r. sav.</t>
  </si>
  <si>
    <t>Anykščių r. sav.</t>
  </si>
  <si>
    <t>Birštono sav.</t>
  </si>
  <si>
    <t>Biržų r. sav.</t>
  </si>
  <si>
    <t>Druskininkų sav.</t>
  </si>
  <si>
    <t>Elektrėnų sav.</t>
  </si>
  <si>
    <t>Ignalinos r. sav.</t>
  </si>
  <si>
    <t>Jonavos r. sav.</t>
  </si>
  <si>
    <t>Joniškio r. sav.</t>
  </si>
  <si>
    <t>Jurbarko r. sav.</t>
  </si>
  <si>
    <t>Kaišiadorių r. sav.</t>
  </si>
  <si>
    <t>Kalvarijos sav.</t>
  </si>
  <si>
    <t>Kauno m. sav.</t>
  </si>
  <si>
    <t>Kauno r. sav.</t>
  </si>
  <si>
    <t>Kazlų Rūdos sav.</t>
  </si>
  <si>
    <t>Kėdainių r. sav.</t>
  </si>
  <si>
    <t>Kelmės r. sav.</t>
  </si>
  <si>
    <t>Klaipėdos m. sav.</t>
  </si>
  <si>
    <t>Klaipėdos r. sav.</t>
  </si>
  <si>
    <t>Kretingos r. sav.</t>
  </si>
  <si>
    <t>Kupiškio r. sav.</t>
  </si>
  <si>
    <t>Lazdijų r. sav.</t>
  </si>
  <si>
    <t>Marijampolės sav.</t>
  </si>
  <si>
    <t>Mažeikių r. sav.</t>
  </si>
  <si>
    <t>Molėtų r. sav.</t>
  </si>
  <si>
    <t>Neringos sav.</t>
  </si>
  <si>
    <t>Pagėgių sav.</t>
  </si>
  <si>
    <t>Pakruojo r. sav.</t>
  </si>
  <si>
    <t>Palangos m. sav.</t>
  </si>
  <si>
    <t>Panevėžio m. sav.</t>
  </si>
  <si>
    <t>Panevėžio r. sav.</t>
  </si>
  <si>
    <t>Pasvalio r. sav.</t>
  </si>
  <si>
    <t>Plungės r. sav.</t>
  </si>
  <si>
    <t>Prienų r. sav.</t>
  </si>
  <si>
    <t>Radviliškio r. sav.</t>
  </si>
  <si>
    <t>Raseinių r. sav.</t>
  </si>
  <si>
    <t>Rietavo sav.</t>
  </si>
  <si>
    <t>Rokiškio r. sav.</t>
  </si>
  <si>
    <t>Skuodo r. sav.</t>
  </si>
  <si>
    <t>Šakių r. sav.</t>
  </si>
  <si>
    <t>Šalčininkų r. sav.</t>
  </si>
  <si>
    <t>Šiaulių m. sav.</t>
  </si>
  <si>
    <t>Šiaulių r. sav.</t>
  </si>
  <si>
    <t>Šilalės r. sav.</t>
  </si>
  <si>
    <t>Šilutės r. sav.</t>
  </si>
  <si>
    <t>Širvintų r. sav.</t>
  </si>
  <si>
    <t>Švenčionių r. sav.</t>
  </si>
  <si>
    <t>Tauragės r. sav.</t>
  </si>
  <si>
    <t>Telšių r. sav.</t>
  </si>
  <si>
    <t>Trakų r. sav.</t>
  </si>
  <si>
    <t>Ukmergės r. sav.</t>
  </si>
  <si>
    <t>Utenos r. sav.</t>
  </si>
  <si>
    <t>Varėnos r. sav.</t>
  </si>
  <si>
    <t>Vilkaviškio r. sav.</t>
  </si>
  <si>
    <t>Vilniaus m. sav.</t>
  </si>
  <si>
    <t>Vilniaus r. sav.</t>
  </si>
  <si>
    <t>Visagino sav.</t>
  </si>
  <si>
    <t>Zarasų r. sav.</t>
  </si>
  <si>
    <t>INFORMACIJA APIE LYGIŲ GALIMYBIŲ ĮGYVENDINIMO KOKYBĖS STANDARTĄ</t>
  </si>
  <si>
    <t>INFORMACIJA APIE MOTERŲ IR VYRŲ LYGIŲ GALIMYBIŲ ĮGYVENDINIMO KOKYBĖS STANDARTĄ</t>
  </si>
  <si>
    <t>Vykdo</t>
  </si>
  <si>
    <t>Nevykdo</t>
  </si>
  <si>
    <t>Skirtumas tarp vyrų ir moterų 0–20 proc.</t>
  </si>
  <si>
    <t>Skirtumas tarp vyrų ir moterų didesnis nei 20 proc.</t>
  </si>
  <si>
    <t>Savivaldybė nematuoja šios srities</t>
  </si>
  <si>
    <t>Nepildoma</t>
  </si>
  <si>
    <t>BALAS</t>
  </si>
  <si>
    <t>Strateginiame plėtros plane savivaldybė gali numatyti priemones, skirtas smurto artimoje aplinkoje prevencijai vykdyti ir (ar) pagalbos teikimo asmenims mechanizmui įgyvendinti. Pagrindiniai principai, taikomi siekiant sukurti tvarų apsaugos nuo smurto artimoje aplinkoje algoritmą (jį savivaldybė gali adaptuoti pagal specifiką ir teisės aktų reikalavimus), išsamiau aptarti Praktiniame vadove savivaldybėms (https://lygybe.lt/wp-content/uploads/2023/05/praktinis-vadovas-savivaldybems.pdf, p. 22).</t>
  </si>
  <si>
    <t>Pasidalinkite sėkminga savo savivaldybės patirtimi (gerąja praktika) lygių galimybių srityje (pildyti neprivaloma)</t>
  </si>
  <si>
    <t>Neaktualu</t>
  </si>
  <si>
    <t>Pasidalinkite sėkminga savo savivaldybės patirtimi (gerąja praktika) moterų ir vyrų lygių galimybių srityje (pildyti neprivaloma)</t>
  </si>
  <si>
    <t>Pasidalinkite sėkminga savo savivaldybės patirtimi (gerąja praktika) apsaugos nuo smurto artimoje aplinkoje srityje (pildyti neprivaloma)</t>
  </si>
  <si>
    <t>Telšių rajono savivaldybėje gyventojai įtraukiami į  biudžeto formavimą ir įgyvendinimą taikant Dalyvaujamojo biudžeto modelį. Savivaldybės tarybos 2025 m. kovo 27 d. sprendimu Nr. T1-90 patvirtintas Bendruomenės iniciatyvų projektų idėjų atrankos ir finansavimo tvarkos aprašas leidžia visiems, ne jaunesniems nei 16 metų rajono gyventojams teikti projektų idėjas. Tinkamų finansuoti ir įgyvendinti projektų idėjų sąrašas viešai skelbiamas Savivaldybės interneto svetainėje, o galutinį sprendimą dėl projektų įgyvendinimo gyventojai priima balsuodami.</t>
  </si>
  <si>
    <t xml:space="preserve"> Socialinę paramą ir socialines paslaugas reglamentuojančiuose teisės aktuose nėra nustatyta išimčių lyties ar atskirų socialinių grupių atžvilgiu. Visi teisės aktai parengti nediksriminavimo ir lygaiteisiškumo principais </t>
  </si>
  <si>
    <t xml:space="preserve">Atnaujinama Telšių rajono savivaldybės piliečių chartija socialinių paslaugų teikimo srityje, kurioje įtvirtinti lygiu galimybių principai. Socialinių paslaugų kontrolė atliekama nuolat vadovaujantis Socialinių paslaugų įstaigų ir socialines paslaugas teikiančių fizinių asmenų teikiamų prevencinių, benrųjų ir akredituotų socialinių paslaugų kokybės kontrolės aprašu, patvirtintu Telšių rajono savivaldybės mero 2025-01-30 potvarkiu Nr. M1-51. Telšių rajono savivaldybės administracijos direktoriaus 2021-03-17 įsakymu Nr. A1-385 patvirtinti Paslaugų kokybės standartai, kuriais vadovaujantis teikiama parama ir organizuojamos paslaugos. Patvirtinti standartai šiuo metu koreguojami siekiant įtvirtinti lygiateisiškumo principus. Patvirtinti Paslaugų teikimo kokybės standartaiTelšių rajono savivaldybė dalyvauja projekte „Socialinių paslaugų kokybės reikalavimai“ tinkamai pasirengti išoriniam socialinių paslaugų kokybės vertinimui, kuriame įtvirtinti socialinių paslaugų lygiateisiškumo ir  kokybės užtikrinimo vertinimo procedūras. </t>
  </si>
  <si>
    <t xml:space="preserve">Sudarytos galimybės gyventojams pasirinkti socialinių paslaugų teikėją pagal visas socialinių paslaugų rūšis, nes sukurtas alternatyvus NVO, dalyvaujančių praktiškai visų socialinių rūšių teikime. Už paslaugas apmokama pagal faktiškai suteiktas paslaugas gyventojams. Sudarytos vienodos konkurencinės sąlygos paslaugų teikėjams, o gyventojams pasirinkimo galimybė pagal asmeninius (šeimos) poreikius.. </t>
  </si>
  <si>
    <t>Teritoriniu principu sukurta vaikų dienos centrų infrastruktūra, veikia 17 vaikų dienos centrų, kurių veiklą vykdo 1 biudžetinė įstaiga, 1 katalikiška organizacija, 3 NVO ir 7 kaimiškos bendruomenės.</t>
  </si>
  <si>
    <t>Telšių rajone veiklą vykdo VšĮ Telšių krizių centras, kurio veikla orientuota į pagalbos teikimą šeimoms ir moterims, VšĮ „Via Animus“ veikia paslaugų teikime vyrams.</t>
  </si>
  <si>
    <t>Telšių krizių centre teikaimos paslaugos su apgyvendinimu krizėje atsidūrus krizėje, patyrus smurtą ar kitais atvejais</t>
  </si>
  <si>
    <t>Savivaldybėje sukurta socialinių paslaugų sistema senyvo amžiaus asmenims, asmenis su negalia apsaugotame būste, grupinio gyvenimo namuose, savarankiško gyvenimo namuose, socialinės globos centruose (trumpalaikė socialinė globa), socialinės globos namuose (trumpalaikė ir ilgalaikė socialinė globa)</t>
  </si>
  <si>
    <t>Telšių rajono savivaldybės administracijoje Bendrųjų reikalų skyriaus vyriausiajam specialistui nuo 2025 m. kovo 27 d. nustatyta funkcija koordinuoti Lygių galimybių ir smurto artimoje arplinkoje politikos formavimą ir įgyvendinimą Telšių rajono savivaldybėje.</t>
  </si>
  <si>
    <t>Reikalavimai kompetencijai yra įtvirtinti pareigybės aprašyme ir kvalifikaciniuose reikalavimuose. Reikalavimai nustatyti vadovaujantis Valstybės tarnautojų pareigybių aprašymo ir vertinimo metodika, patvirtinta Lietuvos Respublikos Vyriausybės 2018 m. lapkričio 28 d. nutarimu Nr. 1176 „Dėl Lietuvos Respublikos valstybės tarnybos įstatymo įgyvendinimo“.</t>
  </si>
  <si>
    <t>Parengti Telšių rajono savivaldybės administracijos Lygių galimybių politikos ir jos įgyvendinimo tvarkos aprašą bei lygių galimybių 2025-2028 metų veiksmų planą; 2025 m. kovo 19 d. Administracijos direktoriaus Įsakymu Nr. A1-365 patvirtintas Telšių rajono savivaldybės administracijos Lygių galimybių politikos ir jos įgyvendinimo tvarkos aprašas bei lygių galimybių 2025–2027 m. veiksmų planas.</t>
  </si>
  <si>
    <t>Valstybės tarnautojui, atsižvelgiant į valstybės ar savivaldybės institucijos ar įstaigos darbo apmokėjimo sistemos nuostatas, nustatytas didesnis pareiginės algos koeficientas.</t>
  </si>
  <si>
    <t xml:space="preserve">Telšių rajono savivaldybė konkurso būdu finansuoja jaunimo ir su jaunimu dirbančių nevyriausybinių organizacijų projektus. Finansavimas skiriamas atvirajam ir mobiliajam darbui su jaunimu bei jaunimo iniciatyvoms, skatinančioms savanorystę, pilietinį aktyvumą, prasmingą užimtumą, verslumą, finansinį raštingumą ir jaunimo emocinę, psichinę bei fizinę sveikatą.
Mobilusis ir atvirasis darbas padeda paslaugas suteikti skirtingose rajono vietovėse gyvenantiems, socialinę ar teritorinę atskirtį patiriantiems ir mažiau galimybių turintiems jaunuoliams. Taip didinamos jaunimo galimybės dalyvauti veiklose ir gauti reikalingą pagalbą, nepaisant gyvenamosios vietos ar socialinės padėties. </t>
  </si>
  <si>
    <t>Siekiama stiprinti bendradarbiavimą teikiant kompleksinę pagalbą. Sutarties tikslas – sudaryti palankias sąlygas asmenims nukentėjusiems nuo prekybos žmonėmis ar galėjusiems nukentėti gauti kompleksinę pagalbą bei užtikrinti prekybos žmonėmis ir smurto artimoje aplinkoje prevenciją Telšių rajone. Pasirašyta bendradarbiavimo sutartis 2025-12-04 Nr. S-24081 VšĮ Klaipėdos socialinės ir psichologinės pagalbos centro ir Telšių rajono savivaldybės administracijos.</t>
  </si>
  <si>
    <t>SPĮ darbuotojai, nustatę ar įtarę galimą smurto artimoje aplinkoje atvejį, teisės aktų nustatyta tvarka:
•	informuoja policiją ir (ar) Valstybės vaiko teisių apsaugos ir įvaikinimo tarnybą;
•	teikia kompetentingoms institucijoms teisėtai prašomą informaciją;
•	pagal poreikį dalyvauja atvejo vadybos posėdžiuose;
•	informuoja asmenį apie specializuotos kompleksinės pagalbos centrą ir kitas pagalbą teikiančias institucijas.</t>
  </si>
  <si>
    <t>Visuomenės sveikatos biuras teikia nemokamą psichologinę pagalbą.</t>
  </si>
  <si>
    <t xml:space="preserve">Visuomenės sveikatos biuras neturi duomenų bazės, kurios pagalba galėtų apskaičiuoti šį rodiklį. </t>
  </si>
  <si>
    <t>Telšių rajono savivaldybės 2022–2030 m. SPP numatyta priemonė 1.1.4.2 „Antikorupcijos ir nediskriminavimo priemonių stiprinimas“ ir „Lygių galimybių ir nediskriminavimo savivaldoje užtikrinimo programa“.</t>
  </si>
  <si>
    <t>2022–2030 m. Telšių regiono plėtros plane pažangos priemonėse nurodomas horizontalusis principas „Lygios galimybės visiems“; jis taikomas, be kita ko, sveikatos, švietimo, socialinių paslaugų ir viešųjų erdvių projektams.</t>
  </si>
  <si>
    <t>Savivaldybė sudarydama biudžetą vadovaujasi trimečiu strateginiu veiklos planu bei siekia numatyti lėšas ir užtikrinti, kad administracinės ir viešosios paslaugos būtų teikiamos visiems asmenims vienodai, nepriklausomai nuo jų lyties. Prioritetai neteikiami nė vienai iš lyčių, taip pat nėra atsisakoma teikti paslaugas tam tikrai lyčiai ar grupei. Savivaldybės biudžeto projektas kasmet yra paviešinamas, vykdomi pristatymai bendruomenėms, neišskiriant lyčių bei grupių. Gyventojų nuomonės bei siūlymai, nepriklausomai nuo lyties, yra apibendrinami bei svarstomi savivaldybės administracijoje bei teikiami politikams.  Telšių rajono savivaldybės 2022–2030 m. SPP priemonei „Lygių galimybių ir nediskriminavimo savivaldoje užtikrinimo programa“ suplanuota finansinė vertė, todėl strateginiame dokumente numatytas ir finansavimo poreikis.</t>
  </si>
  <si>
    <t>SPP numatytas viešųjų erdvių standarto ir universalaus dizaino viešuosiuose pastatuose sukūrimas bei infrastruktūros pritaikymas specialiųjų poreikių turintiems gyventojams. Regiono plėtros plano projektai siejami su HP „Lygios galimybės visiems“.</t>
  </si>
  <si>
    <t>SPP numatyta „Lygių galimybių ir nediskriminavimo savivaldoje užtikrinimo programa“, tačiau strateginiame dokumente atskirai neišskirta priemonė, skirta tik moterų ir vyrų lygybei.</t>
  </si>
  <si>
    <t>Pagal Telšių rajono savivaldybės 2026–2028 m. SVP, 2022–2030 m. SPP ir 2022–2030 m. Telšių regiono plėtros planą tiesioginio šio kriterijaus įgyvendinimo pagrindimo nenustatyta. Galutiniam įsivertinimui būtina patikrinti kitus savivaldybės teisės aktus, tvarkas, veiklos duomenis ir įstaigų informaciją.</t>
  </si>
  <si>
    <t>SPP numatytas universalus dizainas viešuosiuose pastatuose ir infrastruktūros pritaikymas specialiųjų poreikių turintiems gyventojams; Regiono plėtros plane viešųjų paslaugų ir erdvių projektai siejami su HP „Lygios galimybės visiems“.</t>
  </si>
  <si>
    <t>Ssavivaldybė organizuoja, teikia ir finansuoja socialinės priežiūros (psichosocialinės pagalbos) paslaugoms smurtą artimoje aplinkoje patyrusiems ar smurtą artimoje aplinkoje patiriantiems asmenims; socialinės priežiūros (psichosocialinės pagalbos) paslaugoms asmenims, smurtavusiems artimoje aplinkoje;  intensyviai krizių įveikimo pagalbai asmenims, nukentėjusiems ar galėjusiems nukentėti nuo prekybos žmonėmis; pagalbai smurtą artimoje aplinkoje patiriantiems asmenims (šeimoms) su apgyvendinimu (socialinės priežiūros paslauga), palydėjimo, psichologinei, tarpininkavimo ir pan. pagalbai, laikinam asmenų apgyvendinimui, iškėlus juos iš aplinkos, kurioje smurtauta; apgyvendinimui savarankiško gyvenimo namuose (motinoms ir vaikams).   SPP numatyta konkreti priemonė „Smurto artimoje aplinkoje ir savižudybių prevencija, įskaitant priemonių plano ir stebėsenos sistemos sukūrimą“.</t>
  </si>
  <si>
    <t>Savivaldybėje sukurta socialinių paslaugų sistema siekiant atkurti smurtą artimoje aplinkoje patyrusių ar smurto artimoje aplinkoje pavojų patiriančių asmenų savarankiškumą, prarastus socialinius ryšius ir padėti jiems integruotis į visuomenę, teikiamos laikinos nakvynės, socialinių įgūdžių (asmens higienos, buitinių ir kt.) ugdymo, palaikymo ir (ar) atkūrimo būtinosios paslaugos, jei šie asmenys dėl patirto smurto, prievartos, nustatyto vaiko apsaugos poreikio ar kitų priežasčių negali naudotis gyvenamąja vieta. Šeimoms, kurios patiria smurtą ar krizę yra sudarytos galimybės apsigyventi Laikinuose šaimos namuose (savarnkiško gyvenimo namai), jaunuoliams, gyvenantiems socislinę riziką patiriančiose šeimose (priklausomybės, smurtas ir kt.) teikiamos palydėjimo paslaugos su apgyvendinimu ir be apgyvendinimo.   SPP numatytos kompleksinės pagalbos, krizių įveikos ir socialinės paslaugos šeimoms bei socialinę riziką patiriantiems asmenims, tačiau strateginiuose planuose paslaugos nėra detalizuotos pagal šio kriterijaus konkrečią pagalbos rūšį.</t>
  </si>
  <si>
    <t>SPP numatytas krizių įveikos paslaugų stiprinimas ir kompleksinės pagalbos teikimas šeimoms bei socialinę riziką patiriantiems asmenims; tiesioginė sąsaja su visomis kriterijaus sąlygomis planuose neatskleista.</t>
  </si>
  <si>
    <t xml:space="preserve">1) Dauguma temų apie moterų ir vyrų teisių lygybę, smurto artimoje aplinkoje prevenciją, pagarbą kiekvieno asmens orumui, tarpusavio pagalbą, socialinius-emocinius gebėjimus, nesmurtinius konfliktų sprendimo būdus, teisę į asmens neliečiamybę aptartos mokinių elgesio taisyklėse, mokyklos vidaus tvarkos dokumentuose,   integruojamos į klasių valandėles, socialinių emocijų ugdymo užsiėmimus, mokyklų renginius.
2) Telšių rajono ikimokyklinio ugdymo įstaigose užtikrinamas privalomas temų apie moterų ir vyrų teisių lygybę, smurto artimoje aplinkoje prevenciją, pagarbą kiekvieno asmens orumui, tarpusavio pagalbą, socialinius-emocinius gebėjimus, nesmurtinius konfliktų sprendimo būdus, teisę į asmens neliečiamybę integravimas į ikimokyklinio, priešmokyklinio ugdymo programas, atsižvelgiant į ugdytinių gebėjimus ir amžių. </t>
  </si>
  <si>
    <t xml:space="preserve">SPP numatytas esamos infrastruktūros pritaikymas gyventojams, turintiems specialiųjų poreikių, o Regiono plėtros plane numatomos universalaus dizaino ir kitos inžinerinės priemonės aplinkai pritaikyti asmenims su negalia. </t>
  </si>
  <si>
    <t>SPP numatytos kompleksinės paslaugos šeimoms ir vaikams, vaikų priežiūros paslaugos, pozityvios tėvystės mokymai ir kitos šeimos bei darbo įsipareigojimų derinimą palengvinančios paslaugos.  Savivaldybė vertina ikimokyklinio ugdymo paslaugų poreikį, planuoja ir plėtoja ikimokyklinio ugdymo grupių skaičių, siekdama užtikrinti paslaugų prieinamumą visiems jų pageidaujantiems tėvams (globėjams). Vaikų priėmimas į ikimokyklinio ugdymo įstaigas vykdomas pagal viešai nustatytą ir vienodai taikomą tvarką, užtikrinant lygias galimybes ir nediskriminavimą. Paslaugų prieinamumas ir poreikio tenkinimas periodiškai stebimi ir vertinami, o planuojant paslaugų plėtrą atsižvelgiama į šeimų poreikius ir abiejų lyčių tėvų (globėjų) galimybes derinti šeimos ir darbo įsipareigojimus.
Savivaldybė, dalyvaudama projekte „Ankstyvojo ugdymo užtikrinimas vaikams iš socialinę riziką patiriančių šeimų“, prisideda prie vaikų iš socialinę riziką patiriančių šeimų įtraukimo į ikimokyklinį ir priešmokyklinį ugdymą, teikiant vaikams ir jų šeimoms reikalingą pagalbą ugdymo procese. Projekto įgyvendinimas gerina ankstyvojo ugdymo paslaugų prieinamumą ir sudaro palankesnes sąlygas tėvams (globėjams) derinti šeimos priežiūros ir darbo įsipareigojimus, užtikrinant vienodas galimybes moterims ir vyrams naudotis ugdymo ir pagalbos šeimai paslaugomis.</t>
  </si>
  <si>
    <t>Teritoriniu principu sukurta vaikų dienos centrų infrastruktūra, veikia 17 vaikų dienos centrų, kurių veiklą vykdo 1 biudžetinė įstaiga, 1 katalikiška organizacija, 3 NVO ir 7 kaimiškos bendruomenės. VšĮ Telšių jaunimo centras (nuo 14 metų iki 29 metų jaunuoliams) užtikrina paslaugų prieinamumą skirtingose Telšių rajono vietovėse. Telšių mieste vykdomas atvirasis darbas su jaunimu, Varniuose veikia jaunimo erdvė, o kaimiškosiose vietovėse vykdomas mobilusis darbas su jaunimu. Veiklos organizuojamos jaunimui patogiu metu, teikiamos individualios konsultacijos, užimtumo ir neformaliojo ugdymo paslaugos. Bendradarbiaujama su savivaldybe, švietimo įstaigomis, bendruomenėmis ir kitais partneriais, taip mažinant teritorinę bei socialinę jaunimo atskirtį.  SPP numatyta vaikų dienos centrų tinklo plėtra ir neformaliojo ugdymo bei kitų paslaugų prieinamumo didinimo kryptys.  Savivaldybėje nemokamos prailgintos dienos grupės veikia visose bendrojo ugdymo mokyklose, išskyrus dvi gimnazijas, teikiančias pagrindinio ugdymo II dalies ir vidurinio ugdymo programas. Savivaldybė sudaro sąlygas vaikams ir jaunimui dalyvauti neformaliojo ugdymo veiklose. Telšių meno mokykla veiklą vykdo ne tik Telšių mieste, bet ir Tryškių, Varnių, Nevarėnų bei Luokės skyriuose. Telšių sporto ir rekreacijos centre didinamas sportinio ugdymo grupių skaičius: formuojama nauja pradinio rengimo plaukimo grupė vaikams su negalia ir dvi naujos sunkiosios atletikos grupės Varniuose, taip užtikrinant neformaliojo ugdymo ir sporto veiklų prieinamumą Varnių seniūnijos bei aplinkinių gyvenviečių vaikams ir jaunimui. Neformaliojo vaikų švietimo programos įgyvendinamos ne tik Telšių mieste, bet ir rajono kaimiškosiose vietovėse, taip užtikrinant jų prieinamumą vaikams ir jaunimui nepriklausomai nuo gyvenamosios vietos.</t>
  </si>
  <si>
    <t xml:space="preserve">1) Savivaldybės Vaiko gerovės komisija sprendžia klausimus dėl vaiko minimalios ir vidutinės priežiūros priemonių vaikui skyrimo, organizuoja tarpinstitucinį bendradarbiavimą dėl pagalbos priemonių vaikui ir jo šeimai teikimo, vertina paskirtų priemonių veiksmingumą, planuoja neigiamų socialinių veiksnių prevencines priemones, (Per 2025 m. gauta ir išanalizuota 28 prašymai dėl vaiko minimalios priežiūros skyrimo, iš jų 10 atvejų paskirtos vaiko minimalios priežiūros priemonės, 12 atvejų – koordinuotai teikiama pagalba, 6 atvejais nutarta toliau tęsti mokyklos taikomų pagalbos priemonių teikimą), analizuoja mokyklų vaiko gerovės komisijų darbą, teikia siūlymus dėl darbo gerinimo inicijuoja ir organizuoja mokyklų vaiko gerovės komisijų nariams, švietimo pagalbos specialistams bendrus pasitarimus, konsultacijas, mokymus. 2. Svarsto klausimus ir teikia siūlymus dėl privalomo ikimokyklinio ugdymo (2025 m. privalomas ikimokyklinis ugdymas paskirtas 48 vaikams, augantiems socialinę riziką patiriančiose šeimose. </t>
  </si>
  <si>
    <t>Telšių rajono savivaldybės administracijos Švietimo ir sporto skyrius savivaldybės lygmeniu kuruoja saugios ir sveikos ugdymo aplinkos kūrimą švietimo įstaigose, vykdo smurto ir patyčių prevencijos įgyvendinimo stebėseną, analizuoja smurto, patyčių ir mokyklų mikroklimato situaciją bei teikia rekomendacijas švietimo įstaigoms. Skyrius vertina švietimo pagalbos specialistų poreikį ir pagalbos prieinamumą savivaldybėje, analizuoja prevencinių ir socialinių emocinių kompetencijų ugdymo programų įgyvendinimą, inicijuoja vaikų socializacijos projektus. Savivaldybės strateginiuose planuose numatomos lėšos programai „Vaikų socializacija. Prevencinių programų vykdymas“ įgyvendinti – 2026 m. šiai programai skirta 55 tūkst. Eur. Programa siekiama per pozityvų vaikų užimtumą ir neformalųjį vaikų švietimą stiprinti jų socialines emocines kompetencijas, psichologinį atsparumą, bendravimo kultūrą ir gebėjimą integruotis besikeičiančioje visuomenėje. Kiekvienais metais iš Savivaldybės biudžeto lėšų finansuojama iki 20 vaikų socializacijos projektų. Įtraukties, socialinės atskirties, lygių galimybių klausimai sprendžiami įgyvendinant ES projektus, kaip pvz. „Švietimo pagalbos ir koordinuotai teikiamų paslaugų užtikrinimas Telšių rajono savivaldybėje“.</t>
  </si>
  <si>
    <t>Telšių švietimo centro Pedagoginė psichologinė tarnyba savivaldybės lygmeniu teikia psichologinę, konsultacinę ir metodinę pagalbą smurtą patyrusiems vaikams ir kitiems smurto atvejo dalyviams, švietimo pagalbos specialistams, mokytojams ir tėvams. Tarnyba dalyvauja tarpinstituciniuose pasitarimuose dėl pagalbos vaikui ir jo šeimai organizavimo, konsultuoja smurto atvejų nustatymo, analizės ir prevencijos klausimais, bendradarbiauja su atsakingomis institucijomis ir informuoja Telšių apskrities VTAS ir SKPC apie galimus smurto prieš vaiką atvejus.</t>
  </si>
  <si>
    <t>Telšių rajono savivaldybės administracija yra sudariusi bendradarbiavimo sutartį arba, esant paslaugų poreikiui, sutartį dėl paslaugų teikimo savivaldybėje su SKPC, kuris teikia psichologinę ir kitą pagalbą</t>
  </si>
  <si>
    <t>Kiti švietimo teikėjai, vykdantys neformaliojo vaikų švietimo ir kitas ugdymo programas, prisideda prie saugios ir sveikos vaikų bei jaunimo ugdymo aplinkos kūrimo, įgyvendina smurto ir patyčių prevencijos bei socialinių emocinių kompetencijų ugdymo priemones. Jie bendradarbiauja su savivaldybės švietimo įstaigomis, Švietimo ir sporto skyriumi, Pedagogine psichologine tarnyba ir kitomis institucijomis, dalijasi informacija ir, esant poreikiui, dalyvauja sprendžiant vaikų gerovės bei saugios aplinkos užtikrinimo klausimus.</t>
  </si>
  <si>
    <t>Telšių rajono savivaldybės visuomenės sveikatos biuro direktoriaus patvirtinta forma "Dėl galimo psichologinio ir (ar)  fizinio smurto", kuri padeda dirbantiems visuomenės sveikatos specialistams pastebėjus galimą smurtą artimoje aplinkoje, greičiau informuoti ugdymo įstaigą.  Savivaldybės švietimo įstaigose temos apie moterų ir vyrų teisių lygybę, pagarbą žmogaus orumui, smurto artimoje aplinkoje prevenciją, tarpusavio pagalbą, socialinių emocinių gebėjimų ugdymą, nesmurtinius konfliktų sprendimo būdus ir asmens neliečiamybę integruojamos į ugdymo procesą, klasių valandėles, socialinio emocinio ugdymo veiklas, renginius ir mokyklų vidaus dokumentus. Ikimokyklinio ir priešmokyklinio ugdymo įstaigose šios temos integruojamos į ugdymo programas, atsižvelgiant į vaikų amžių ir gebėjimus. Visos rajone veikiančios ugdymo įstaigos įgyvendina socialinių emocinių kompetencijų ugdymo ir smurto bei patyčių prevencijos programas, tarp jų LIONS QUEST, Olweus, VEIK ir kitas programas, padedančias ugdyti mokinių socialinius ir emocinius gebėjimus, tarpusavio pagarbą, atsakingą elgesį ir nesmurtinius konfliktų sprendimo būdus.</t>
  </si>
  <si>
    <t>Telšių rajono savivaldybėje įgyvendinamos jaunimo užimtumo, įsitraukimo ir socialinės įtraukties priemonės. Jaunimo vasaros užimtumo ir integracijos į darbo rinką programa sudaro galimybes jaunuoliams įsidarbinti, įgyti praktinių ir profesinių įgūdžių bei gauti pirmąją darbo patirtį.
Finansuojami jaunimo iniciatyvų, atvirojo ir mobiliojo darbo su jaunimu projektai, kuriais skatinamas prasmingas laisvalaikio užimtumas, savanorystė, pilietinis aktyvumas, verslumas, finansinis raštingumas ir jaunimo emocinė, fizinė bei psichinė gerovė.
Mobilusis darbas ir paslaugų teikimas skirtingose rajono vietovėse padeda pasiekti mažiau galimybių turinčius bei socialinę ar teritorinę atskirtį patiriančius jaunuolius. Jaunimo dalyvavimas savivaldybės jaunimo reikalų tarybos veikloje sudaro sąlygas jaunimui prisidėti prie sprendimų priėmimo ir jaunimo politikos formavimo.
Įgyvendinamos priemonės didina jaunimo užimtumą, stiprina socialinius ir profesinius gebėjimus, skatina pilietiškumą bei mažina socialinės atskirties, nedarbo, pasyvumo ir kitų neigiamų socialinių reiškinių riziką.   Organizuojant vietinį reguliarųjį keleivinį transportą, atsižvelgiama į skirtingų gyventojų grupių susisiekimo poreikius, užtikrinant galimybes pasiekti ugdymo įstaigas, darbo vietas, sveikatos priežiūros, socialines ir kitas paslaugas. Maršrutai ir jų tvarkaraščiai, įvertinus gyventojų bei įstaigų poreikius, koreguojami ir papildomi, taip gerinant viešojo transporto prieinamumą miesto ir kaimiškųjų vietovių gyventojams.</t>
  </si>
  <si>
    <t>Administracijoje naudojama dokumentų valdymo sistema ir kitos funkcijoms vykdyti būtinos informacinės sistemos. Prieigos prie sistemų suteikiamos pagal darbuotojų funkcijas, taikomas naudotojų autentifikavimas ir prieigos teisių valdymas. Įdiegta DVS sąsaja su Sąskaitų administravimo bendrąja informacine sistema (SABIS), apimanti 11 seniūnijų ir 42 savivaldybės biudžetines įstaigas. Asmens duomenys tvarkomi pagal Administracijoje patvirtintas asmens duomenų tvarkymo taisykles; IT specialistai užtikrina sistemų techninį veikimą ir saugumo priemones, o duomenimis keičiamasi tik teisės aktų nustatyta apimtimi. Įrodymai: https://telsiai.lt/administracija/asmens-duomenu-apsauga; https://telsiai.lt/uploads/website/documents/files/gyvenoajms/administracines-nastos%20-mazinimas/Ataskaita%20pasira%C5%A1yta.pdf</t>
  </si>
  <si>
    <t>Viešųjų ryšių skyrius užtikrina savivaldybės veiklos planų, teisės aktų projektų, viešų svarstymų, konsultacijų ir apklausų informacijos skelbimą savivaldybės interneto svetainėje, socialinio tinklo „Facebook“ paskyroje ir, prireikus, vietos žiniasklaidoje. Atsakingiems padaliniams pateikus informaciją, gyventojams aiškiai nurodomi pasiūlymų teikimo terminai, dalyvavimo būdai ir kontaktai; kviečiama teikti pasiūlymus elektroniniu paštu, dalyvauti apklausose, susitikimuose bei viešuose svarstymuose. Informavimo kanalai: https://telsiai.lt; https://telsiai.lt/naujienos   SPP numatytas NVO ir bendruomenių veiklos skatinimas bei finansinė / konsultacinė pagalba projektams, tačiau strateginiuose planuose tiesiogiai neišskirta, kokia šių projektų dalis skirta būtent lygioms galimybėms.</t>
  </si>
  <si>
    <t>Sprendimų rengimo pradžioje Viešųjų ryšių skyrius viešina atsakingų padalinių kvietimus gyventojams ir suinteresuotosioms šalims teikti nuomonę, dalyvauti apklausose, konsultacijose, susitikimuose ir viešuose svarstymuose. Nuomonę galima pateikti internetinėmis priemonėmis, elektroniniu paštu arba tiesiogiai. Gauta informacija perduodama atsakingiems padaliniams, o jiems pateikus rezultatus viešinami priimti sprendimai ir kita grįžtamojo ryšio informacija. 2025 m. pavyzdys – gyventojų kvietimas dalyvauti Telšių rajono saugumo vertinimo apklausoje: https://telsiai.lt/naujienos/kvieciame-jus-prisideti-prie-telsiu-rajono-saugumo-gerinimo.   Vadovaujantis Socialinių paslaugų įstaigų ir socialines paslaugas teikiančių fizinių asmenų teikiamų prevencinių, benrųjų ir akredituotų socialinių paslaugų kokybės kontrolės aprašu, patvirtintu Telšių rajono savivaldybės mero potvarkiu, kasmet yra atliekama bendruomenės  apklausa dėl socialinių paslaugų kokybės ir paslaugų plėtros poreikio. Apibendrinti duomenys teikiami teikiami Savivaldybės strateginio planavimo grupei planuojant Savivaldybs biudžetą.  Telšių rajono asmens su negalia gerovės taryba nuolat svarsto Savivaldybės teisės aktų projektus, analizuoja ir vertina faktinę situaciją ir teikia pasiūlymus Savivaldybei dėl lygių galimybių asmenis su negalia užtirkinimo. 2025 m. pateikė 11 pasiūlymų.</t>
  </si>
  <si>
    <t xml:space="preserve">Gyventojams informacija apie savivaldybės paslaugas prieinama interneto svetainėje, elektroniniu paštu, telefonu ir atvykus į savivaldybę. Interneto svetainėje veikia versija asmenims su negalia, pateikiama informacija gestų kalba ir lengvai suprantama kalba, skelbiama svetainės prieinamumo paraiška. IT specialistai užtikrina svetainės ir elektroninių paslaugų techninį veikimą, o Viešųjų ryšių skyrius informaciją pateikia aiškiai, nurodydamas paslaugų gavimo tvarką, kontaktus ir nuorodas. https://telsiai.lt/informacija-gestu-kalba; https://telsiai.lt/informacija-lengvai-suprantama-kalba; https://telsiai.lt/aktuali-informacija/prieinamumo-paraiska.  Telšių rajono savivaldybės asmens su negalia taryba atliko aplinkos pritaikymo asmenims su negalia tyrimą Telšių mieste ir Varnių seniūnijoje. Į tyrimą buvo įtraukti asmenys su negalia iš bendruomenės. Buvo surašyta išvada ir pateikta Savivaldybei. </t>
  </si>
  <si>
    <t>Sukurta ir įdiegta informacinė sistema „Soc. taškas“, kurioje susisteminta informacija apie socialines paslaugas, sudaryta galimybė pateikti užklausą, prašymą, gauti informaciją ar pateikt prašymą informacijai gauti, sistema pritaikyta asmenims su negalia. Įdiegta išankstinė gyventojų priėmimo registracijos sistema, kas sudaro gyventojmas galimybę gauti viešąją paslaugą nustaytu arba pasirinktu laiku, nelaukti eilėse. Registracijos sistema pritaikyta asmenims su negalia. Įrengtas keltuvas patekti į Socialinės paramos ir rūpybos skyrių.  Viešųjų ryšių skyrius, pagal atsakingų padalinių pateiktą informaciją, proaktyviai viešina gyventojams aktualias paslaugas, paramos priemones, jų pakeitimus, projektus, konsultacijas ir kreipimosi tvarką. Informacija sisteminama pagal veiklos sritis ir skelbiama savivaldybės interneto svetainėje, „Facebook“ paskyroje bei perduodama vietos žiniasklaidai. Tekstuose nurodomos tikslinės grupės, sąlygos, terminai, kontaktai ir nuorodos. Svetainėje veikia atskira lygių galimybių skiltis, kurioje skelbiama informacija apie nediskriminavimą, darbuotojų apsaugą ir pagalbos galimybes: https://telsiai.lt/gyventojams/lygios-galimybes</t>
  </si>
  <si>
    <t xml:space="preserve">Lyčių lygybės klausimams reikalinga informacija ir dokumentai administruojami naudojant dokumentų valdymo bei kitas savivaldybėje veikiančias informacines sistemas. Naudotojų prieigos suteikiamos pagal darbuotojų funkcijas, o asmens duomenys ir jautri informacija perduodami tik įgaliotiems asmenims bei teisės aktų nustatyta apimtimi. Viešai skelbiama tik nuasmeninta ar apibendrinta informacija. Administracijoje galioja asmens duomenų tvarkymo taisyklės, o lygių galimybių puslapyje pateikiama smurto ir priekabiavimo prevencijos politika bei konfidencialus pranešimo kanalas. </t>
  </si>
  <si>
    <t>Savivaldybės informacija ir elektroninės paslaugos vienodai prieinamos moterims ir vyrams, nepriklausomai nuo jų socialinės padėties ar kitų asmens savybių. Gyventojai gali gauti informaciją interneto svetainėje, elektroniniu paštu, telefonu arba atvykę į savivaldybę. Svetainėje veikia versija asmenims su negalia, skelbiama informacija gestų kalba ir lengvai suprantama kalba. IT specialistai užtikrina techninį prieinamumą, o Viešųjų ryšių skyrius – aiškų, nediskriminuojantį informacijos pateikimą.  https://telsiai.lt/informacija-gestu-kalba; https://telsiai.lt/informacija-lengvai-suprantama-kalba; https://telsiai.lt/aktuali-informacija/prieinamumo-paraiska Savivaldybės institucijose ir įstaigose klientai aptarnaujami nediskriminuojant ir sudarant vienodas galimybes gauti teikiamas paslaugas. Paslaugų prieinamumas užtikrinamas skirtingais aptarnavimo būdais, atsižvelgiant į individualius asmenų poreikius, taip pat sudarant sąlygas paslaugomis naudotis asmenims su negalia ir kitoms grupėms, galinčioms susidurti su paslaugų prieinamumo kliūtimis.</t>
  </si>
  <si>
    <t>Viešinant savivaldybės paslaugas ir priemones naudojama nediskriminuojanti kalba, vengiama moterų ir vyrų stereotipizavimo, o informacija teikiama vienodomis sąlygomis visoms gyventojų grupėms. Kai paslauga ar priemonė skirta konkrečiai moterų ar vyrų grupei, aiškiai nurodomas jos tikslas, gavimo sąlygos ir kontaktai. Informacija skelbiama savivaldybės svetainėje, „Facebook“ paskyroje ir kitais komunikacijos kanalais. Atskiroje lygių galimybių skiltyje skelbiama informacija apie lyčių lygybę, smurto ir priekabiavimo prevenciją bei galimybę konfidencialiai pranešti apie diskriminaciją: https://telsiai.lt/gyventojams/lygios-galimybes</t>
  </si>
  <si>
    <t xml:space="preserve">Savivaldybės interneto svetainėje proaktyviai viešinama informacija apie smurto artimoje aplinkoje prevenciją, nemokamą ir konfidencialią specializuotą kompleksinę pagalbą, pagalbą teikiančias organizacijas, kontaktus ir kreipimosi tvarką. Skelbiami Specializuotos kompleksinės pagalbos centro kontaktai, pagalbos telefono numeris ir galimybė konsultuotis internetu, taip pat Smurto artimoje aplinkoje prevencijos komisijos posėdžiai bei veiklos dokumentai. Viešųjų ryšių skyrius atsakingų specialistų pateiktą informaciją skelbia svetainėje, „Facebook“ paskyroje ir, prireikus, perduoda vietos žiniasklaidai. Įrodymai: https://telsiai.lt/gyventojams/pagalba-vaikui-ir-seimai; </t>
  </si>
  <si>
    <t>Prisidedant prie LR lygių galimybių įstatymo ir kitų šios srities teisės aktų reikalavimų vykdymo, atliekant auditus yra atsižvelgiama į nurodytos srities teisės aktų nuostatas. Auditus Telšių savivaldybėje atlieka   Telšių rajono savivaldybės Kontrolės ir audito ir Telšių rajono savivaldybės administracijos Centralizuoto vidaus audito skyrius.   Audito išvados laikomos nešališkomis ir jomis vadovaujamasi tobulinant veiklą</t>
  </si>
  <si>
    <t>Socialinių paslaugų teikime dalyvauja 25 NVO, iš jų: 7 VšĮ, 11 NVO, 6 kaimo bendruomenės ir 1 religinė bendruomenė teikiant akredituotas socialines paslaugas ir sudarant lygias galimybes gauti paslaugas arčiau gyvenamosios vietos. Vykdomas nuolatinis bendradarbiavimas, organizuojami pasitarimai, aptariamos situacijos.</t>
  </si>
  <si>
    <t>Šalys įsipareigoja kryptingai, abipusiškai naudingai bendradarbiauti įgyvendinant projektus bei organizuojant socialinių ir psichologinių paslaugų teikimą asmenims išgyvenantiems krizes, patyrusiems smurtą artimoje aplinkoje, nukentėjusiems nuo nusikalstamų veikų. Siekiama stiprinti bendradarbiavimą teikiant kompleksinę pagalbą. Sutarties tikslas – sudaryti palankias sąlygas asmenims nukentėjusiems nuo prekybos žmonėmis ar galėjusiems nukentėti gauti kompleksinę pagalbą bei užtikrinti prekybos žmonėmis ir smurto artimoje aplinkoje prevenciją Telšių rajone. Pasirašyta bendradarbiavimo sutartis 2022-04-15 Nr. 2/S-19980 VšĮ Telšių krizių centro ir Telšių rajono savivaldybės administracijos. VšĮ Krizių centras Teikia kokybiškas kompleksines paslaugas, nukentėjusiems nuo smurto artimoje aplinkoje, skatina smurto formų atpažinimą, didina pagalbos smurto aukoms prieinamumą bei kokybę. Siekiama supažindinti visuomenę su įvairiomis smurto apraiškomis, padariniais, ugdyti nepakantumą smurtiniam elgesiui bei viešinti pagalbą smurto artimoje aplinkoje aukoms teikiančius Specializuotos pagalbos centrus bei tobulinti kompleksinės pagalbos teikimo smurtą artimoje aplinkoje patyrusiems asmenims mechanizmą, pagrįstą bendradarbiavimu bei stiprinti SPC darbuotojų, savanorių ir kitų specialistų profesinę kompetenciją. Pasirašyta bendradarbiavimo sutartis 2026-03-26 Nr. S-24081 VšĮ Klaipėdos socialinės ir psichologinės pagalbos centro ir Telšių rajono savivaldybės administracijos.</t>
  </si>
  <si>
    <t xml:space="preserve">Nuolat vykdoma socialinių paslaugų teikimo kokybės kontrolė vykstant į paslaugų teikimo vietas, bendraujant su paslaugų gavėjais, jų šeimos nariais, vykdant apklausas.  Kasmet rengiama socialinių paslaugų kokybės ataskaita, kurioje pateikiami apklausų ir tyrimų rezultatai, atliekami audito ir vykdoma kontrolė. 
</t>
  </si>
  <si>
    <t>Telšių rajono savivaldybės 2024–2026 metų strateginiame veiklos plane numatyta 001-01-05-10 priemonė, kuri bus vertinama ir už ją atsiskaitoma 2027 metų pradžioje. 2025 m. paskirtas lygių galimybių politikos koordinatorius ir patvirtinta Lygių galimybių politika. Tai yra svarbu, siekiant visapusiškai užtikrinti lygių galimybių įgyvendinimą. 
Auditai nurodytoje srityje nebuvo atlikti.</t>
  </si>
  <si>
    <t>Tobulinant socialinių paslaugų teikimą ir prieinamumą vykdoma gyventojų apklausa https://telsiai.lt/gyventojams/socialine-parama www.telsiai.lt.
Įgyvendinamas projektas ,,Soc taškas - skaitmeninė platforma integracijai ir socialinei atskirčiai mažinti, priartinant socialinių paslaugų ir socialinės paramos prieinamumą Kauno mieste ir Telšių rajone</t>
  </si>
  <si>
    <t>Nuo 2021 m. įvestas nemokamas pavėžėjimas viešuoju transportu.
Pavežėjimo paslaugas teikia Telšių socialinių paslaugų centras ir įgyvendinamas socialinis projektas, teikiant pavežėjimo paslaugas senyvo amžiaus žmonėms ir asmenims su negalia.</t>
  </si>
  <si>
    <t>Savivaldybėje aktyviai veikianti Keleivinio transporto organizavimo komisija organizuoja prieinamą viešojo pavėžėjimo vietiniais maršrutais paslaugą.
Nuo 2021 m. įvestas nemokamas pavėžėjimas viešuoju transportu.
Kultūros ir laisvalaikio vietos yra lengvai pasiekiamos viešuoju transportu.
Pavežėjimo paslaugas teikia Telšių socialinių paslaugų centras ir įgyvendinamas socialinis projektas, teikiant pavežėjimo paslaugas senyvo amžiaus žmonėms ir asmenims su negalia</t>
  </si>
  <si>
    <t>Savivaldybėje aktyviai veikianti Keleivinio transporto organizavimo komisija organizuoja prieinamą viešojo pavėžėjimo vietiniais maršrutais paslaugą.
Nuo 2021 m. įvestas nemokamas pavėžėjimas viešuoju transportu.
Kultūros ir laisvalaikio vietos yra lengvai pasiekiamos viešuoju transportu.</t>
  </si>
  <si>
    <t>Socialinių paslaugų teikime dalyvauja 26 NVO, iš jų: 7 VšĮ, 11 NVO, 6 kaimo bendruomenės ir 2 religinės bendruomenės, didinant prieinamumą, pasirinkimo galimybes, užtikrinant visus gyventojų kylančius socialinių paslaugų ir socialinės paramos poreikius.</t>
  </si>
  <si>
    <t>Prisidedant prie LR lygių galimybių įstatymo ir kitų šios srities teisės aktų reikalavimų vykdymo, atliekant auditus yra atsižvelgiama į nurodytos srities teisės aktų nuostatas. Auditus Telšių savivaldybėje atlieka Telšių rajono savivaldybės Kontrolės ir audito ir Telšių rajono savivaldybės administracijos Centralizuoto vidaus audito skyrius.   Audito išvados laikomos nešališkomis ir jomis vadovaujamasi tobulinant veiklą</t>
  </si>
  <si>
    <t>Telšių rajono savivaldybė įgyvendino priemones pagal Telšių rajono savivaldybės administracijos 2025-2027 metų lygių galimybių veiksmų planą.</t>
  </si>
  <si>
    <t>Šalys įsipareigoja kryptingai, abipusiškai naudingai bendradarbiauti įgyvendinant projektus bei organizuojant socialinių ir psichologinių paslaugų teikimą asmenims išgyvenantiems krizes, patyrusiems smurtą artimoje aplinkoje, nukentėjusiems nuo nusikalstamų veikų. Siekiama stiprinti bendradarbiavimą teikiant kompleksinę pagalbą.  Sutarties tikslas – sudaryti palankias sąlygas asmenims nukentėjusiems nuo prekybos žmonėmis ar galėjusiems nukentėti gauti kompleksinę pagalbą bei užtikrinti prekybos žmonėmis ir smurto artimoje aplinkoje prevenciją Telšių rajone. Pasirašyta bendradarbiavimo sutartis 2022-04-15 Nr. 2/S-19980 VšĮ Telšių krizių centro ir Telšių rajono savivaldybės administracijos. 
VšĮ Krizių centras Teikia kokybiškas kompleksines paslaugas, nukentėjusiems nuo smurto artimoje aplinkoje,  skatina smurto formų atpažinimą, didina pagalbos smurto aukoms
prieinamumą bei kokybę.
Siekiama supažindinti visuomenę su įvairiomis smurto apraiškomis, padariniais, ugdyti nepakantumą
smurtiniam elgesiui bei viešinti pagalbą smurto artimoje aplinkoje aukoms teikiančius
Specializuotos pagalbos centrus bei tobulinti kompleksinės pagalbos</t>
  </si>
  <si>
    <t>Savivaldybės strateginiame plėtros plane iki 2030 metų yra pateikti vyrų ir moterų skaičiaus, gyvenimo trukmės, sveikatos, savižudybių, susižalojimų, besimokančių, užimtumo, darbo apmokėjimo  ir kt.   statistiniai duomenys. Atsižvelgiant į šiuos duomenis  yra nustatyti prioritetai, tikslai, uždaviniai priemonių įgyvendinimo planuojamos finansinės vertės.
Įgyvendinant strateginį plėtros planą, kasmet rengiamas trimetis strateginis veiklos planas bei savivaldybės biudžetas, orientuoti ir į lyčių lygybės klausimų sprendimus.</t>
  </si>
  <si>
    <t>Suformuluotas lūkestis - užtikrinti lygių galimybių 2025 - 2028 metų veiksmų plano priemonių vykdymo stebėseną.</t>
  </si>
  <si>
    <t>Bendrųjų reikalų skyriaus vyriausioji specialistė Laimutė Katkuvienė 2025 m. gruodžio 4 d. dalyvavo  nuotoliniame renginyje „Tarpinstitucinis atsakas į smurtą“, taip pat  gegužės 29 d. Mažeikių kultūros centre, regionininėje konferencijoje „Smurtas artimoje aplinkoje: nuo prevencijos iki intervencijos".</t>
  </si>
  <si>
    <t xml:space="preserve">Telšių rajono savivaldybės tarybos 2023-09-23 sprendimas  Nr.T1-269 „Dėl pritarimo įgyvendinti projektą „Koordinatorių modelio išbandymas ir lyčių lygybės politikos stiprinimas Lietuvoje“ partnerio teisėmis“.  </t>
  </si>
  <si>
    <t>Bendrųjų reikalų skyriaus vyriausioji specialistė Laimutė Katkuvienė 2025 m. gruodžio 4 d. dalyvavo  nuotoliniame renginyje „Tarpinstitucinis atsakas į smurtą“ (Nuotolinė konferencija su Klaipėdos rajono savivaldybės Smurto artimoje aplinkoje prevencijos komisijos nariais), taip pat  2025 m. gegužės 29 d. Mažeikių kultūros centre, regionininėje konferencijoje „Smurtas artimoje aplinkoje: nuo prevencijos iki intervencijos"  (Nuotolinė konferencija su Mažeikių rajono savivaldybės Smurto artimoje aplinkoje prevencijos komisijos nariais).</t>
  </si>
  <si>
    <t xml:space="preserve">Pagrindinės problemos yra identifikuotos. Pagal galimybes yra įgyvendinama praktikoje.
1)	Įgyvendinama 
Užimtumo didinimo programa, prie kurios įgyvendinimo Savivaldybė reikšmingai prisideda savivaldybės biudžeto lėšomis. Programoje didelis dėmesys skiriamas didinti moterų gebėjimus dalyvauti lygiomis galimybėmis aktyvioje darbo rinkoje.
2)	VšĮ krizių centras 
„Via Animus“ veiklą vykdo nuo 2022 m. pabaigos. Specializacija – pagalbos teikimas vyrams. 
Apgyvendinimo paslauga organizuojama Telšių socialinių paslaugų centro Savarankiško gyvenimo namuose. </t>
  </si>
  <si>
    <t>Asmuo, atsakingas už lyčių lygybę, reguliai vykdo viešinimą lyčių lygybės tema, Telšių rajono savivaldybės tinklapyje. 
Savivaldybės biudžetinės įstaigos, NVO ir kiti subjektai, dalyvaujantys socialinių paslaugų teikime, informaciją teikia savo internetiniuose puslapiuose , informacijos sklaidą vykdo socialiniuose tinkluose, teikia betarpiškai pagal individualų poreikį.</t>
  </si>
  <si>
    <t>2025 m. kovo 19 d. Telšių rajono savivaldybės administracijos direktoriaus  įsakymu Nr. A1-365 yra patvirtintas Telšių rajono savivaldybės administracijos Lygių galimybių 2025–2027 metų veiksmų planas, kuriame yra numatyta stebėsena ir įsivertinimas, atliekamas kasmer iki sausio 31 d.</t>
  </si>
  <si>
    <t>Telšių rajono savivaldybė pasiekė gerų lyčių lygybės rezultatų, t. y. skirtumas tarp vyrų ir moterų 20–50 proc.
(šaltinis:  https://lygiadieniai.lt/stebesena/)</t>
  </si>
  <si>
    <t>Telšių rajono savivaldybės strateginiame plėtros plane yra numatyta 3 prioriteto 1 tikslo 1 uždavinio 3 priemonė „Socialinės atskirties šeimų ir jos narių integracijos bendruomenėje stiprinimas“, o vertinimo kriterijus „Smurto artimoje aplinkoje ir savižudybių prevencija, įskaitant priemonių plano ir stebėsenos sistemos sukūrimą“.  SPP numatyta „Smurto artimoje aplinkoje ir savižudybių prevencija, įskaitant priemonių plano ir stebėsenos sistemos sukūrimą“, taip pat kompleksinės ir krizių įveikos paslaugos. Strateginiame plane pagalbos gavėjų grupės nėra išskaidytos taip detaliai kaip kriterijuje.</t>
  </si>
  <si>
    <t xml:space="preserve">Telšių rajono savivaldybės strateginiame plėtros plane yra numatyta 3 prioriteto 1 tikslo 1 uždavinio 3 priemonė „Socialinės atskirties šeimų ir jos narių integracijos bendruomenėje stiprinimas“, o vertinimo kriterijus „Smurto artimoje aplinkoje ir savižudybių prevencija, įskaitant priemonių plano ir stebėsenos sistemos sukūrimą“.  SPP numatyta smurto artimoje aplinkoje prevencija, tačiau strateginiuose planuose atskirai neidentifikuotos priemonės smurto artimoje aplinkoje pavojų keliantiems asmenims.  </t>
  </si>
  <si>
    <t>Nėra parengto savivaldybės tarpinstitucinio bendradarbiavimo smurto artimoje aplinkoje prevencijos strateginio plano</t>
  </si>
  <si>
    <t>Savivaldybė yra perdavusi patalpas panaudos pagrindais VšĮ Telšių krizių centrui veiklai vykdyti</t>
  </si>
  <si>
    <t>Telšių krizių centro specializuotos kompleksinės pagalbos centras (toliau – SKPC) ir Valstybės vaiko teisių apsaugos ir įvaikinimo tarnyba prie Socialinės apsaugos ir darbo ministerijos ar jos įgaliotais teritoriniais skyriais (toliau – VTAS) keičiasi informacija apie rengiamus specialistų mokymus ir apie asmenims teikiamą pagalbą. 
Mero potvarkiu patvirtintas paslaugų teikimo ir koordinuoto institucijų atsako į smurtą artimoje aplinkoje Telšių rajono savivaldybėje tvarkos aprašas ir algoritmas, kad būtų galima lengviau keistis reikalinga informacija tarp institucijų, dirbančių apsaugos nuo smurto artimoje aplinkoje srityje, nepažeidžiant asmens duomenų apsaugos reikalavimų.  Viešųjų ryšių skyriaus indėlis: Su smurto artimoje aplinkoje prevencija ir pagalbos teikimu susijusi informacija keičiamasi per dokumentų valdymo sistemą, oficialų elektroninį paštą ir kitas darbui naudojamas informacines sistemas. Prieigos prie sistemų suteikiamos pagal darbuotojų funkcijas, o jautrūs asmens duomenys prieinami tik įgaliotiems specialistams. IT specialistai užtikrina sistemų techninį veikimą ir prieigų valdymą; viešinant komisijos veiklą, pagalbos priemones ar kitą informaciją asmens duomenys neskelbiami. Administracijoje patvirtintos asmens duomenų tvarkymo taisyklės: https://telsiai.lt/administracija/asmens-duomenu-apsauga</t>
  </si>
  <si>
    <t>Savivaldybėje veikianti Komisija savo veikloje vadovaujasi metiniu veiklos planu ir nuostatais.</t>
  </si>
  <si>
    <t xml:space="preserve">Savivaldybės strateginiame plėtros plane iki 2030 metų yra pateikti vyrų ir moterų skaičiaus, gyvenimo trukmės, sveikatos, savižudybių, susižalojimų, besimokančių, užimtumo, darbo apmokėjimo  ir kt.   statistiniai duomenys. Atsižvelgiant į šiuos duomenis  yra nustatyti prioritetai, tikslai, uždaviniai priemonių įgyvendinimo planuojamos finansinės vertės.  SPP smurto artimoje aplinkoje ir savižudybių prevencijos priemonei numatyta finansinė vertė; taip pat planuojamas krizių įveikos ir socialinių paslaugų finansavimas.   </t>
  </si>
  <si>
    <t>Telšių rajono savivaldybės administracijoje Bendrųjų reikalų skyriaus vyriausiajam specialistui nuo 2025 m. kovo 27 d. nustatyta funkcija koordinuoti Lygių galimybių ir smurto artimoje arplinkoje politikos formavimą ir įgyvendinimą Telšių rajono savivaldybėje. Telšių rajono savivaldybėje veikia smurto artimoje aplinkoje prevencijos komisija. Komisija nagrinėja išryškėjusias spragas, kurios trukdo užtikrinti nukentėjusių nuo smurto artimoje aplinkoje saugumą, ieško veiksmingų sprendimų, užtikrinant smurto artimoje aplinkoje prevencijos veiksmingumą ir vykdo priemonių įgyvendinimo stebėseną.</t>
  </si>
  <si>
    <t>Perkamos paslaugos VšĮ „Telšių krizių centras“, VšĮ krizių centras „Via Animus“, NVO Telšių šeimos klubas „Akvalina“, NVO Maltos ordino Pagalbos tarnybos Telšių skyrius. SPP numatytas NVO, dirbančių socialinės atskirties mažinimo ir socialinių paslaugų teikimo srityje, veiklos skatinimas, tačiau atskirai neišskirtas NVO projektų finansavimas smurto artimoje aplinkoje prevencijai.</t>
  </si>
  <si>
    <t>Telšių rajono savivaldybėje pagalbą teikia Telšių krizių centras.</t>
  </si>
  <si>
    <t>VšĮ „Krizių centras „Via Animus“ teikia psichologinę ir psichosocialinę pagalbą smurtautojams.</t>
  </si>
  <si>
    <t>Su kitomis savivaldybėmis vykdomi bendri projektai ir bendros veiklos, pavyzdžiui: savivaldybės vadovai vyksta konsultuotis į kitas savivaldybes; priimamos kitų savivaldybių delegacijos, siekiant dalytis gerąja patirtimi.</t>
  </si>
  <si>
    <t xml:space="preserve">Policija ir kitos įstaigos organizuoja renginius, skirtus smurto prevencijai.
</t>
  </si>
  <si>
    <t>Smurto artimoje aplinkoje pavojų keliantys asmenys turi teisę gauti socialines paslaugas Lietuvos Respublikos socialinių paslaugų įstatymo nustatyta tvarka (laikinas apgyvendinimas ar laikinas apnakvindinimas smurto artimoje aplinkoje pavojų keliantiems asmenims, jei būtina, suteikiamas nedelsiant bet kuriuo paros metu). Telšių socialinių paslaugų centro nakvynės namai. Telšių rajone teikiamos laikinos nakvynės, socialinių įgūdžių (asmens higienos, buitinių ir kt.) ugdymo, palaikymo ir (ar) atkūrimo būtinosios paslaugos, jei šie asmenys dėl patirto smurto, prievartos, nustatyto vaiko apsaugos poreikio ar kitų priežasčių negali naudotis gyvenamąja vieta</t>
  </si>
  <si>
    <t>Telšių rajono savivaldybės institucijos, įstaigos ir NVO prisideda prie papildomos teisinės pagalbos suteikimo.
Telšių rajono NVO „Via Animus“  teikia smurtinio elgesio keitimo paslaugas smurtavusiems vyrams ir moterims, Socialinių paslaugų centro, atvejo vadybininkų, VTAS, policijos, Lietuvos probacijos tarnybos nukreiptiems asmenims, patiems besikreipusiems asmenims.</t>
  </si>
  <si>
    <t>Telšių rajono savivaldybėje analizuojamas grįžtamasis ryšys iš SKPC smurto artimoje aplinkoje prevencijos ir pagalbos teikimo asmenims klausimais, aptariama asmenų bendravimo su įvairiomis institucijomis patirtis ir kt.
Aktyviai konsultuojamasi su smurto artimoje aplinkoje srities specialistais, siekiant suteikti asmenims tinkamą pagalbą.</t>
  </si>
  <si>
    <t>Strateginiame plėtros plane numatytas 3.1 tikslas - Kokybiškos socialinės paslaugos ir socialinės atskirties mažinimas, 3.1.1. uždavinys - Socialinių paslaugų poreikio gyventojams užtikrinimas,  3.1.1.1. priemonė - Socialinės atskirties šeimų ir jos narių integracijos bendruomenėje stiprinimas. Numatytas matavimo kriterijus „Smurto artimoje aplinkoje ir savižudybių prevencija, įskaitant priemonių plano ir stebėsenos sistemos sukūrimą“. Atsakingas padalinys Socialinis paramos skyrius, socialines paslaugas teikiančios įstaigos, NVO. Ataskaita bus teikiama 2027 m.</t>
  </si>
  <si>
    <t>Nuo 2021 m. įvestas nemokamas pavėžėjimas viešuoju transportu.
Telšių socialinių paslaugų centro Laikinuose šeimos namuose teikiamos socialinės priežiūros paslaugos su apgyvendinimu šeimoms, atsidūrusioms krizėje; Nakvynės namuose – apgyvendinimo paslauga smurtautojams pagal orderį; Telšių senelių globos namuose - apgyvendinimas smurtą patyrusiems nesavarankiškiems asmenims; Telšių krizių centras i- psichologinė, psichosocialinė paslaugos bei pagalba su apgyvendinimu, VšĮ krizių centras „Via Animus“ -  psichologinė, psichosocialinė paslaugos (specializacija vyrams, atsidūrusiems krizėje); Telšių šeimos klubas „Akvalina“ ir Maltos pagalbos tarnybos Telšių skyrius - psichologinė ir psichosocialinė pagalba, savi pagalba (šeimoms, vaikams) krizėje, patyrus smurtą ir kt. atvejais.</t>
  </si>
  <si>
    <t>Nuo 2021 m. įvestas nemokamas pavėžėjimas viešuoju transportu. Telšių socialinių paslaugų centro Laikinuose šeimos namuose teikiamos socialinės priežiūros paslaugos su apgyvendinimu šeimoms, atsidūrusioms krizėje; Nakvynės namuose – apgyvendinimo paslauga smurtautojams pagal orderį; Telšių senelių globos namuose - apgyvendinimas smurtą patyrusiems nesavarankiškiems asmenims; Telšių krizių centras i- psichologinė, psichosocialinė paslaugos bei pagalba su apgyvendinimu, VšĮ krizių centras „Via Animus“ -  psichologinė, psichosocialinė paslaugos (specializacija vyrams, atsidūrusiems krizėje); Telšių šeimos klubas „Akvalina“ ir Maltos pagalbos tarnybos Telšių skyrius - psichologinė ir psichosocialinė pagalba, savi pagalba (šeimoms, vaikams) krizėje, patyrus smurtą ir kt. atvejais.</t>
  </si>
  <si>
    <t xml:space="preserve">1) Visose rajono bendrojo ugdymo mokyklose nuosekliai įgyvendinamos LR švietimo, mokslo ir sporto ministro 2017-03-22 įsakymu  Nr. V-190 patvirtintos smurto prevencijos įgyvendinimo mokyklose rekomendacijos: mokyklos direktoriaus įsakymu patvirtinti Smurto prevencijos ir intervencijos vykdymo  mokyklose tvarkos aprašai, numatyta mokyklos bendruomenės narių  reagavimo į smurto apraiškas veiksmų seka, visi smurto ir patyčių atvejai registruojami smurto atvejų registre, aptariami ir / ar nagrinėjami Mokyklų vaiko gerovės komisijose, smurto atvejų dalyviams teikiama pagal poreikį švietimo ir / ar kita būtina pagalba.
2) visos rajono mokyklos įgyvendina vieną ir daugiau socialinių emocinių kompetencijų ugdymo programas (Olweus , Lions quest Paauglystės kryžkelės, Raktai į sėkmę,  Laikas kartu, Įveikime kartu, Obuolio draugai, Zipio draugai ir kitas.
3) Visos mokyklos organizuoja ir vykdo prevencinius renginius, akcijas.
4) Telšių rajono ikimokyklinio ugdymo įstaigose taikoma LR švietimo, mokslo ir sporto ministerijos parengta metodinė medžiaga apie smurto ir patyčių prevenciją ikimokyklinio ugdymo įstaigų darbuotojams ir kt. (parengti tvarkos aprašai lygių galimybių politikos klausimu);
5) Telšių rajono ikimokyklinio ugdymo įstaigose plėtojamas bendradarbiavimas ir tėvai (globėjai) aktyviai įtraukiami į vaikų ugdymą ir darnių santykių šeimoje plėtojimą (dalyvavimas projektinėje veikloje, organizuojamos šventės šeimoms, dalyvavimas specialistų organizuojamose paskaitose aktualia tema) </t>
  </si>
  <si>
    <t>Telšių rajone vykdant apsaugos nuo smurto artimoje aplinkoje orderio įpareigojimus, be priežiūros liktų asmuo, kuriam reikalingos socialinės ar sveikatos priežiūros paslaugos, policijos pareigūnai nedelsdami elektroninių ryšių ar kitomis priemonėmis informuoja šio asmens giminaitį ar kitą artimą asmenį, galintį pasirūpinti be priežiūros galinčiu likti asmeniu, o jei jų nėra, – socialinių paslaugų įstaigą ir (ar) asmens sveikatos priežiūros įstaigą, galinčias suteikti pagalbą bet kuriuo paros metu.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</si>
</sst>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ptos Narrow"/>
      <family val="2"/>
      <charset val="186"/>
      <scheme val="minor"/>
    </font>
    <font>
      <sz val="10.5"/>
      <color theme="1"/>
      <name val="Times New Roman"/>
      <family val="1"/>
      <charset val="186"/>
    </font>
    <font>
      <i/>
      <sz val="10.5"/>
      <color theme="1"/>
      <name val="Times New Roman"/>
      <family val="1"/>
      <charset val="186"/>
    </font>
    <font>
      <u/>
      <sz val="11"/>
      <color theme="10"/>
      <name val="Aptos Narrow"/>
      <family val="2"/>
      <charset val="186"/>
      <scheme val="minor"/>
    </font>
    <font>
      <sz val="11"/>
      <color theme="1"/>
      <name val="Times"/>
      <family val="1"/>
    </font>
    <font>
      <sz val="11"/>
      <name val="Times"/>
      <family val="1"/>
    </font>
    <font>
      <sz val="11"/>
      <color rgb="FF000000"/>
      <name val="Times"/>
      <family val="1"/>
    </font>
    <font>
      <i/>
      <sz val="11"/>
      <color theme="1"/>
      <name val="Times"/>
      <family val="1"/>
    </font>
    <font>
      <u/>
      <sz val="11"/>
      <color theme="10"/>
      <name val="Times"/>
      <family val="1"/>
    </font>
    <font>
      <sz val="10.5"/>
      <name val="Times New Roman"/>
      <family val="1"/>
      <charset val="186"/>
    </font>
    <font>
      <sz val="11"/>
      <name val="Aptos Narrow"/>
      <family val="2"/>
      <charset val="186"/>
      <scheme val="minor"/>
    </font>
    <font>
      <sz val="10.5"/>
      <color theme="1"/>
      <name val="Times"/>
      <family val="1"/>
      <charset val="186"/>
    </font>
    <font>
      <sz val="10.5"/>
      <name val="Times"/>
      <family val="1"/>
      <charset val="186"/>
    </font>
    <font>
      <i/>
      <sz val="10.5"/>
      <name val="Times New Roman"/>
      <family val="1"/>
      <charset val="186"/>
    </font>
    <font>
      <sz val="11"/>
      <name val="Times"/>
      <family val="1"/>
      <charset val="186"/>
    </font>
    <font>
      <sz val="10.5"/>
      <color rgb="FFC00000"/>
      <name val="Times New Roman"/>
      <family val="1"/>
      <charset val="186"/>
    </font>
    <font>
      <b/>
      <sz val="16"/>
      <color theme="1"/>
      <name val="Times"/>
      <family val="1"/>
    </font>
    <font>
      <sz val="16"/>
      <color theme="1"/>
      <name val="Times"/>
      <family val="1"/>
    </font>
    <font>
      <sz val="16"/>
      <name val="Times"/>
      <family val="1"/>
    </font>
    <font>
      <sz val="16"/>
      <name val="Times"/>
      <family val="1"/>
      <charset val="186"/>
    </font>
    <font>
      <sz val="16"/>
      <name val="Times New Roman"/>
      <family val="1"/>
      <charset val="186"/>
    </font>
    <font>
      <sz val="11"/>
      <color theme="10"/>
      <name val="Aptos Narrow"/>
      <family val="2"/>
      <charset val="186"/>
      <scheme val="minor"/>
    </font>
    <font>
      <sz val="14"/>
      <color theme="1"/>
      <name val="Calibri"/>
      <family val="2"/>
      <charset val="186"/>
    </font>
    <font>
      <sz val="12"/>
      <color theme="1"/>
      <name val="Times New Roman"/>
      <family val="1"/>
      <charset val="186"/>
    </font>
    <font>
      <sz val="10"/>
      <color theme="1"/>
      <name val="Times New Roman"/>
      <family val="1"/>
      <charset val="186"/>
    </font>
  </fonts>
  <fills count="6">
    <fill>
      <patternFill patternType="none"/>
    </fill>
    <fill>
      <patternFill patternType="gray125"/>
    </fill>
    <fill>
      <patternFill patternType="solid">
        <fgColor theme="2" tint="-9.9978637043366805E-2"/>
        <bgColor indexed="64"/>
      </patternFill>
    </fill>
    <fill>
      <patternFill patternType="solid">
        <fgColor rgb="FFFFFF00"/>
        <bgColor indexed="64"/>
      </patternFill>
    </fill>
    <fill>
      <patternFill patternType="solid">
        <fgColor theme="0"/>
        <bgColor indexed="64"/>
      </patternFill>
    </fill>
    <fill>
      <patternFill patternType="solid">
        <fgColor theme="9" tint="0.399975585192419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rgb="FF000000"/>
      </left>
      <right style="medium">
        <color rgb="FF000000"/>
      </right>
      <top style="medium">
        <color rgb="FF000000"/>
      </top>
      <bottom style="thin">
        <color indexed="64"/>
      </bottom>
      <diagonal/>
    </border>
    <border>
      <left style="medium">
        <color rgb="FF000000"/>
      </left>
      <right style="medium">
        <color rgb="FF000000"/>
      </right>
      <top style="thin">
        <color indexed="64"/>
      </top>
      <bottom style="medium">
        <color rgb="FF000000"/>
      </bottom>
      <diagonal/>
    </border>
  </borders>
  <cellStyleXfs count="2">
    <xf numFmtId="0" fontId="0" fillId="0" borderId="0"/>
    <xf numFmtId="0" fontId="3" fillId="0" borderId="0" applyNumberFormat="0" applyFill="0" applyBorder="0" applyAlignment="0" applyProtection="0"/>
  </cellStyleXfs>
  <cellXfs count="78">
    <xf numFmtId="0" fontId="0" fillId="0" borderId="0" xfId="0"/>
    <xf numFmtId="0" fontId="3" fillId="0" borderId="0" xfId="1" applyBorder="1" applyAlignment="1">
      <alignment vertical="center" wrapText="1"/>
    </xf>
    <xf numFmtId="0" fontId="4" fillId="0" borderId="0" xfId="0" applyFont="1"/>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5" fillId="0" borderId="1" xfId="1" applyFont="1" applyBorder="1" applyAlignment="1">
      <alignment horizontal="left" vertical="top" wrapText="1"/>
    </xf>
    <xf numFmtId="0" fontId="8" fillId="0" borderId="1" xfId="1" applyFont="1" applyBorder="1" applyAlignment="1">
      <alignment horizontal="left" vertical="top" wrapText="1"/>
    </xf>
    <xf numFmtId="0" fontId="4" fillId="0" borderId="1" xfId="0" applyFont="1" applyBorder="1" applyAlignment="1">
      <alignment horizontal="left" vertical="top" wrapText="1" readingOrder="1"/>
    </xf>
    <xf numFmtId="0" fontId="4" fillId="0" borderId="0" xfId="0" applyFont="1" applyAlignment="1">
      <alignment wrapText="1"/>
    </xf>
    <xf numFmtId="0" fontId="9" fillId="0" borderId="1" xfId="0" applyFont="1" applyBorder="1" applyAlignment="1">
      <alignment horizontal="left" vertical="top" wrapText="1"/>
    </xf>
    <xf numFmtId="0" fontId="5" fillId="0" borderId="0" xfId="0" applyFont="1" applyAlignment="1">
      <alignment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horizontal="left" vertical="top" wrapText="1"/>
    </xf>
    <xf numFmtId="0" fontId="5" fillId="0" borderId="0" xfId="1" applyFont="1" applyBorder="1" applyAlignment="1">
      <alignment horizontal="left" vertical="top" wrapText="1"/>
    </xf>
    <xf numFmtId="0" fontId="8" fillId="0" borderId="0" xfId="1" applyFont="1" applyBorder="1" applyAlignment="1">
      <alignment horizontal="left" vertical="top" wrapText="1"/>
    </xf>
    <xf numFmtId="0" fontId="1" fillId="0" borderId="0" xfId="0" applyFont="1"/>
    <xf numFmtId="0" fontId="1" fillId="0" borderId="0" xfId="0" applyFont="1" applyAlignment="1">
      <alignment vertical="center" wrapText="1"/>
    </xf>
    <xf numFmtId="0" fontId="1" fillId="0" borderId="0" xfId="0" applyFont="1" applyAlignment="1">
      <alignment horizontal="center" vertical="center" wrapText="1"/>
    </xf>
    <xf numFmtId="0" fontId="9" fillId="0" borderId="0" xfId="0" applyFont="1" applyAlignment="1">
      <alignment horizontal="justify" vertical="center" wrapText="1"/>
    </xf>
    <xf numFmtId="0" fontId="2" fillId="0" borderId="0" xfId="0" applyFont="1" applyAlignment="1">
      <alignment vertical="center" wrapText="1"/>
    </xf>
    <xf numFmtId="0" fontId="10" fillId="0" borderId="0" xfId="1" applyFont="1" applyBorder="1" applyAlignment="1">
      <alignment vertical="center" wrapText="1"/>
    </xf>
    <xf numFmtId="0" fontId="1" fillId="0" borderId="0" xfId="0" applyFont="1" applyAlignment="1">
      <alignment horizontal="justify" vertical="center" wrapText="1"/>
    </xf>
    <xf numFmtId="0" fontId="9" fillId="0" borderId="0" xfId="0" applyFont="1"/>
    <xf numFmtId="0" fontId="13" fillId="0" borderId="0" xfId="0" applyFont="1" applyAlignment="1">
      <alignment vertical="center" wrapText="1"/>
    </xf>
    <xf numFmtId="0" fontId="14" fillId="0" borderId="0" xfId="0" applyFont="1" applyAlignment="1">
      <alignment wrapText="1"/>
    </xf>
    <xf numFmtId="0" fontId="1" fillId="0" borderId="1" xfId="0" applyFont="1" applyBorder="1" applyAlignment="1">
      <alignment horizontal="left" vertical="top" wrapText="1"/>
    </xf>
    <xf numFmtId="0" fontId="4" fillId="0" borderId="1" xfId="0" applyFont="1" applyBorder="1" applyAlignment="1">
      <alignment horizontal="left" vertical="top" wrapText="1"/>
    </xf>
    <xf numFmtId="0" fontId="11" fillId="0" borderId="1" xfId="0" applyFont="1" applyBorder="1" applyAlignment="1">
      <alignment horizontal="left" vertical="top" wrapText="1"/>
    </xf>
    <xf numFmtId="0" fontId="12" fillId="0" borderId="1" xfId="0" applyFont="1" applyBorder="1" applyAlignment="1">
      <alignment horizontal="left" vertical="top" wrapText="1"/>
    </xf>
    <xf numFmtId="0" fontId="16" fillId="2" borderId="2"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7" fillId="0" borderId="5" xfId="0" applyFont="1" applyBorder="1" applyAlignment="1">
      <alignment horizontal="center" vertical="center"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5" fillId="0" borderId="10" xfId="1"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1" fillId="0" borderId="2" xfId="0" applyFont="1" applyBorder="1" applyAlignment="1">
      <alignment horizontal="left" vertical="top" wrapText="1"/>
    </xf>
    <xf numFmtId="0" fontId="12" fillId="0" borderId="3" xfId="0" applyFont="1" applyBorder="1" applyAlignment="1">
      <alignment horizontal="left" vertical="top" wrapText="1"/>
    </xf>
    <xf numFmtId="0" fontId="18" fillId="4" borderId="3" xfId="0" applyFont="1" applyFill="1" applyBorder="1" applyAlignment="1">
      <alignment horizontal="left" vertical="top" wrapText="1"/>
    </xf>
    <xf numFmtId="0" fontId="18" fillId="4" borderId="11" xfId="0" applyFont="1" applyFill="1" applyBorder="1" applyAlignment="1">
      <alignment horizontal="left" vertical="top" wrapText="1"/>
    </xf>
    <xf numFmtId="0" fontId="19" fillId="4" borderId="3" xfId="0" applyFont="1" applyFill="1" applyBorder="1" applyAlignment="1">
      <alignment horizontal="left" vertical="top" wrapText="1"/>
    </xf>
    <xf numFmtId="0" fontId="19" fillId="4" borderId="11" xfId="0" applyFont="1" applyFill="1" applyBorder="1" applyAlignment="1">
      <alignment horizontal="left" vertical="top" wrapText="1"/>
    </xf>
    <xf numFmtId="0" fontId="18" fillId="3" borderId="1" xfId="0" applyFont="1" applyFill="1" applyBorder="1" applyAlignment="1" applyProtection="1">
      <alignment horizontal="left" vertical="top" wrapText="1"/>
      <protection locked="0"/>
    </xf>
    <xf numFmtId="0" fontId="18" fillId="3" borderId="3" xfId="0" applyFont="1" applyFill="1" applyBorder="1" applyAlignment="1" applyProtection="1">
      <alignment horizontal="left" vertical="top" wrapText="1"/>
      <protection locked="0"/>
    </xf>
    <xf numFmtId="0" fontId="18" fillId="3" borderId="10" xfId="0" applyFont="1" applyFill="1" applyBorder="1" applyAlignment="1" applyProtection="1">
      <alignment horizontal="left" vertical="top" wrapText="1"/>
      <protection locked="0"/>
    </xf>
    <xf numFmtId="0" fontId="18" fillId="3" borderId="11" xfId="0" applyFont="1" applyFill="1" applyBorder="1" applyAlignment="1" applyProtection="1">
      <alignment horizontal="left" vertical="top" wrapText="1"/>
      <protection locked="0"/>
    </xf>
    <xf numFmtId="0" fontId="18" fillId="3" borderId="4" xfId="0" applyFont="1" applyFill="1" applyBorder="1" applyAlignment="1" applyProtection="1">
      <alignment horizontal="center" vertical="center" wrapText="1"/>
      <protection locked="0"/>
    </xf>
    <xf numFmtId="0" fontId="19" fillId="3" borderId="1" xfId="0" applyFont="1" applyFill="1" applyBorder="1" applyAlignment="1" applyProtection="1">
      <alignment horizontal="left" vertical="top" wrapText="1"/>
      <protection locked="0"/>
    </xf>
    <xf numFmtId="0" fontId="19" fillId="3" borderId="3" xfId="0" applyFont="1" applyFill="1" applyBorder="1" applyAlignment="1" applyProtection="1">
      <alignment horizontal="left" vertical="top" wrapText="1"/>
      <protection locked="0"/>
    </xf>
    <xf numFmtId="0" fontId="19" fillId="3" borderId="10" xfId="0" applyFont="1" applyFill="1" applyBorder="1" applyAlignment="1" applyProtection="1">
      <alignment horizontal="left" vertical="top" wrapText="1"/>
      <protection locked="0"/>
    </xf>
    <xf numFmtId="0" fontId="19" fillId="3" borderId="11" xfId="0" applyFont="1" applyFill="1" applyBorder="1" applyAlignment="1" applyProtection="1">
      <alignment horizontal="left" vertical="top" wrapText="1"/>
      <protection locked="0"/>
    </xf>
    <xf numFmtId="0" fontId="20" fillId="3" borderId="1" xfId="0" applyFont="1" applyFill="1" applyBorder="1" applyAlignment="1" applyProtection="1">
      <alignment horizontal="left" vertical="top" wrapText="1"/>
      <protection locked="0"/>
    </xf>
    <xf numFmtId="0" fontId="20" fillId="3" borderId="10" xfId="0" applyFont="1" applyFill="1" applyBorder="1" applyAlignment="1" applyProtection="1">
      <alignment horizontal="left" vertical="top" wrapText="1"/>
      <protection locked="0"/>
    </xf>
    <xf numFmtId="0" fontId="20" fillId="3" borderId="1" xfId="0" applyFont="1" applyFill="1" applyBorder="1" applyAlignment="1" applyProtection="1">
      <alignment vertical="center" wrapText="1"/>
      <protection locked="0"/>
    </xf>
    <xf numFmtId="0" fontId="20" fillId="3" borderId="10" xfId="0" applyFont="1" applyFill="1" applyBorder="1" applyAlignment="1" applyProtection="1">
      <alignment vertical="center" wrapText="1"/>
      <protection locked="0"/>
    </xf>
    <xf numFmtId="0" fontId="20" fillId="3" borderId="3" xfId="0" applyFont="1" applyFill="1" applyBorder="1" applyAlignment="1" applyProtection="1">
      <alignment horizontal="left" vertical="top" wrapText="1"/>
      <protection locked="0"/>
    </xf>
    <xf numFmtId="0" fontId="3" fillId="0" borderId="1" xfId="1" applyBorder="1" applyAlignment="1">
      <alignment horizontal="left" vertical="top" wrapText="1"/>
    </xf>
    <xf numFmtId="0" fontId="21" fillId="0" borderId="1" xfId="1" applyFont="1" applyBorder="1" applyAlignment="1">
      <alignment horizontal="left" vertical="top" wrapText="1"/>
    </xf>
    <xf numFmtId="0" fontId="3" fillId="0" borderId="0" xfId="1" applyFill="1" applyAlignment="1">
      <alignment wrapText="1"/>
    </xf>
    <xf numFmtId="0" fontId="21" fillId="0" borderId="10" xfId="1" applyFont="1" applyBorder="1" applyAlignment="1">
      <alignment horizontal="left" vertical="top" wrapText="1"/>
    </xf>
    <xf numFmtId="0" fontId="22" fillId="3" borderId="3" xfId="0" applyFont="1" applyFill="1" applyBorder="1" applyAlignment="1" applyProtection="1">
      <alignment horizontal="left" vertical="center" wrapText="1"/>
      <protection locked="0"/>
    </xf>
    <xf numFmtId="0" fontId="24" fillId="3" borderId="3" xfId="0" applyFont="1" applyFill="1" applyBorder="1" applyAlignment="1" applyProtection="1">
      <alignment horizontal="left" vertical="top" wrapText="1"/>
      <protection locked="0"/>
    </xf>
    <xf numFmtId="0" fontId="20" fillId="3" borderId="3" xfId="0" applyFont="1" applyFill="1" applyBorder="1" applyAlignment="1" applyProtection="1">
      <alignment vertical="center" wrapText="1"/>
      <protection locked="0"/>
    </xf>
    <xf numFmtId="0" fontId="23" fillId="3" borderId="17" xfId="0" applyFont="1" applyFill="1" applyBorder="1" applyAlignment="1" applyProtection="1">
      <alignment horizontal="left" vertical="center" wrapText="1"/>
      <protection locked="0"/>
    </xf>
    <xf numFmtId="0" fontId="23" fillId="3" borderId="18" xfId="0" applyFont="1" applyFill="1" applyBorder="1" applyAlignment="1" applyProtection="1">
      <alignment horizontal="left" vertical="center" wrapText="1"/>
      <protection locked="0"/>
    </xf>
    <xf numFmtId="0" fontId="16" fillId="2" borderId="7" xfId="0" applyFont="1" applyFill="1" applyBorder="1" applyAlignment="1">
      <alignment horizontal="center" vertical="center" wrapText="1"/>
    </xf>
    <xf numFmtId="0" fontId="16" fillId="2" borderId="8"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7" fillId="0" borderId="5" xfId="0" applyFont="1" applyBorder="1" applyAlignment="1">
      <alignment horizontal="center" vertical="center" wrapText="1"/>
    </xf>
    <xf numFmtId="0" fontId="17" fillId="0" borderId="4" xfId="0" applyFont="1" applyBorder="1" applyAlignment="1">
      <alignment horizontal="center" vertical="center" wrapText="1"/>
    </xf>
    <xf numFmtId="0" fontId="17" fillId="5" borderId="12" xfId="0" applyFont="1" applyFill="1" applyBorder="1" applyAlignment="1">
      <alignment horizontal="left" vertical="top" wrapText="1"/>
    </xf>
    <xf numFmtId="0" fontId="17" fillId="5" borderId="13" xfId="0" applyFont="1" applyFill="1" applyBorder="1" applyAlignment="1">
      <alignment horizontal="left" vertical="top" wrapText="1"/>
    </xf>
    <xf numFmtId="0" fontId="17" fillId="5" borderId="14" xfId="0" applyFont="1" applyFill="1" applyBorder="1" applyAlignment="1">
      <alignment horizontal="left" vertical="top" wrapText="1"/>
    </xf>
    <xf numFmtId="0" fontId="17" fillId="4" borderId="15" xfId="0" applyFont="1" applyFill="1" applyBorder="1" applyAlignment="1" applyProtection="1">
      <alignment horizontal="left" vertical="top" wrapText="1"/>
      <protection locked="0"/>
    </xf>
    <xf numFmtId="0" fontId="17" fillId="4" borderId="16" xfId="0" applyFont="1" applyFill="1" applyBorder="1" applyAlignment="1" applyProtection="1">
      <alignment horizontal="left" vertical="top" wrapText="1"/>
      <protection locked="0"/>
    </xf>
  </cellXfs>
  <cellStyles count="2">
    <cellStyle name="Hipersaitas" xfId="1" builtinId="8"/>
    <cellStyle name="Įprastas" xfId="0" builtinId="0"/>
  </cellStyles>
  <dxfs count="36">
    <dxf>
      <fill>
        <patternFill>
          <bgColor rgb="FFFEFFD5"/>
        </patternFill>
      </fill>
    </dxf>
    <dxf>
      <fill>
        <patternFill>
          <bgColor rgb="FFFFE5E5"/>
        </patternFill>
      </fill>
    </dxf>
    <dxf>
      <fill>
        <patternFill>
          <bgColor rgb="FFDDFFE1"/>
        </patternFill>
      </fill>
    </dxf>
    <dxf>
      <font>
        <color rgb="FF7A0000"/>
      </font>
      <fill>
        <patternFill>
          <bgColor rgb="FFFF9797"/>
        </patternFill>
      </fill>
    </dxf>
    <dxf>
      <font>
        <b/>
        <i val="0"/>
        <color theme="9" tint="-0.499984740745262"/>
      </font>
      <fill>
        <patternFill>
          <bgColor theme="9" tint="0.39994506668294322"/>
        </patternFill>
      </fill>
    </dxf>
    <dxf>
      <font>
        <b/>
        <i val="0"/>
        <color rgb="FFDEA900"/>
      </font>
      <fill>
        <patternFill>
          <bgColor rgb="FFFFFF81"/>
        </patternFill>
      </fill>
    </dxf>
    <dxf>
      <fill>
        <patternFill>
          <bgColor rgb="FFFEFFD5"/>
        </patternFill>
      </fill>
    </dxf>
    <dxf>
      <fill>
        <patternFill>
          <bgColor rgb="FFFFE5E5"/>
        </patternFill>
      </fill>
    </dxf>
    <dxf>
      <fill>
        <patternFill>
          <bgColor rgb="FFDDFFE1"/>
        </patternFill>
      </fill>
    </dxf>
    <dxf>
      <font>
        <color rgb="FF7A0000"/>
      </font>
      <fill>
        <patternFill>
          <bgColor rgb="FFFF9797"/>
        </patternFill>
      </fill>
    </dxf>
    <dxf>
      <font>
        <b/>
        <i val="0"/>
        <color theme="9" tint="-0.499984740745262"/>
      </font>
      <fill>
        <patternFill>
          <bgColor theme="9" tint="0.39994506668294322"/>
        </patternFill>
      </fill>
    </dxf>
    <dxf>
      <font>
        <b/>
        <i val="0"/>
        <color rgb="FFDEA900"/>
      </font>
      <fill>
        <patternFill>
          <bgColor rgb="FFFFFF81"/>
        </patternFill>
      </fill>
    </dxf>
    <dxf>
      <fill>
        <patternFill>
          <bgColor rgb="FFFEFFD5"/>
        </patternFill>
      </fill>
    </dxf>
    <dxf>
      <fill>
        <patternFill>
          <bgColor rgb="FFFFE5E5"/>
        </patternFill>
      </fill>
    </dxf>
    <dxf>
      <fill>
        <patternFill>
          <bgColor rgb="FFDDFFE1"/>
        </patternFill>
      </fill>
    </dxf>
    <dxf>
      <font>
        <color rgb="FF7A0000"/>
      </font>
      <fill>
        <patternFill>
          <bgColor rgb="FFFF9797"/>
        </patternFill>
      </fill>
    </dxf>
    <dxf>
      <font>
        <b/>
        <i val="0"/>
        <color theme="9" tint="-0.499984740745262"/>
      </font>
      <fill>
        <patternFill>
          <bgColor theme="9" tint="0.39994506668294322"/>
        </patternFill>
      </fill>
    </dxf>
    <dxf>
      <font>
        <b/>
        <i val="0"/>
        <color rgb="FFDEA900"/>
      </font>
      <fill>
        <patternFill>
          <bgColor rgb="FFFFFF81"/>
        </patternFill>
      </fill>
    </dxf>
    <dxf>
      <fill>
        <patternFill>
          <bgColor rgb="FFFEFFD5"/>
        </patternFill>
      </fill>
    </dxf>
    <dxf>
      <fill>
        <patternFill>
          <bgColor rgb="FFFFE5E5"/>
        </patternFill>
      </fill>
    </dxf>
    <dxf>
      <fill>
        <patternFill>
          <bgColor rgb="FFDDFFE1"/>
        </patternFill>
      </fill>
    </dxf>
    <dxf>
      <font>
        <color rgb="FF7A0000"/>
      </font>
      <fill>
        <patternFill>
          <bgColor rgb="FFFF9797"/>
        </patternFill>
      </fill>
    </dxf>
    <dxf>
      <font>
        <b/>
        <i val="0"/>
        <color theme="9" tint="-0.499984740745262"/>
      </font>
      <fill>
        <patternFill>
          <bgColor theme="9" tint="0.39994506668294322"/>
        </patternFill>
      </fill>
    </dxf>
    <dxf>
      <font>
        <b/>
        <i val="0"/>
        <color rgb="FFDEA900"/>
      </font>
      <fill>
        <patternFill>
          <bgColor rgb="FFFFFF81"/>
        </patternFill>
      </fill>
    </dxf>
    <dxf>
      <fill>
        <patternFill>
          <bgColor rgb="FFFEFFD5"/>
        </patternFill>
      </fill>
    </dxf>
    <dxf>
      <fill>
        <patternFill>
          <bgColor rgb="FFFFE5E5"/>
        </patternFill>
      </fill>
    </dxf>
    <dxf>
      <fill>
        <patternFill>
          <bgColor rgb="FFDDFFE1"/>
        </patternFill>
      </fill>
    </dxf>
    <dxf>
      <font>
        <color rgb="FF7A0000"/>
      </font>
      <fill>
        <patternFill>
          <bgColor rgb="FFFF9797"/>
        </patternFill>
      </fill>
    </dxf>
    <dxf>
      <font>
        <b/>
        <i val="0"/>
        <color theme="9" tint="-0.499984740745262"/>
      </font>
      <fill>
        <patternFill>
          <bgColor theme="9" tint="0.39994506668294322"/>
        </patternFill>
      </fill>
    </dxf>
    <dxf>
      <font>
        <b/>
        <i val="0"/>
        <color rgb="FFDEA900"/>
      </font>
      <fill>
        <patternFill>
          <bgColor rgb="FFFFFF81"/>
        </patternFill>
      </fill>
    </dxf>
    <dxf>
      <fill>
        <patternFill>
          <bgColor rgb="FFFEFFD5"/>
        </patternFill>
      </fill>
    </dxf>
    <dxf>
      <fill>
        <patternFill>
          <bgColor rgb="FFFFE5E5"/>
        </patternFill>
      </fill>
    </dxf>
    <dxf>
      <fill>
        <patternFill>
          <bgColor rgb="FFDDFFE1"/>
        </patternFill>
      </fill>
    </dxf>
    <dxf>
      <font>
        <color rgb="FF7A0000"/>
      </font>
      <fill>
        <patternFill>
          <bgColor rgb="FFFF9797"/>
        </patternFill>
      </fill>
    </dxf>
    <dxf>
      <font>
        <b/>
        <i val="0"/>
        <color theme="9" tint="-0.499984740745262"/>
      </font>
      <fill>
        <patternFill>
          <bgColor theme="9" tint="0.39994506668294322"/>
        </patternFill>
      </fill>
    </dxf>
    <dxf>
      <font>
        <b/>
        <i val="0"/>
        <color rgb="FFDEA900"/>
      </font>
      <fill>
        <patternFill>
          <bgColor rgb="FFFFFF81"/>
        </patternFill>
      </fill>
    </dxf>
  </dxfs>
  <tableStyles count="0" defaultTableStyle="TableStyleMedium2" defaultPivotStyle="PivotStyleLight16"/>
  <colors>
    <mruColors>
      <color rgb="FFDEA900"/>
      <color rgb="FFFFFF81"/>
      <color rgb="FFFEFFD5"/>
      <color rgb="FFDDFFE1"/>
      <color rgb="FFC3FFBD"/>
      <color rgb="FFFDFFBD"/>
      <color rgb="FFFFE5E5"/>
      <color rgb="FFFFD1D1"/>
      <color rgb="FFFFB3B3"/>
      <color rgb="FF7A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26319109-1E7C-4CEA-A88A-1383799D90BB}">
  <we:reference id="df76232d-21a6-4463-9d19-0518ac5aab5d" version="1.1.0.0" store="EXCatalog" storeType="EXCatalog"/>
  <we:alternateReferences>
    <we:reference id="WA200000556" version="1.1.0.0" store="" storeType="OMEX"/>
  </we:alternateReferences>
  <we:properties>
    <we:property name="documentId" value="&quot;2640e096-e6ee-4915-9a46-ce6de6171f56&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1.xml.rels><?xml version="1.0" encoding="UTF-8" standalone="yes"?>
<Relationships xmlns="http://schemas.openxmlformats.org/package/2006/relationships"><Relationship Id="rId8" Type="http://schemas.openxmlformats.org/officeDocument/2006/relationships/hyperlink" Target="https://transparency.lt/tema/dalyvaujamasis-biudzetas" TargetMode="External"/><Relationship Id="rId13" Type="http://schemas.openxmlformats.org/officeDocument/2006/relationships/hyperlink" Target="https://vrm.lrv.lt/uploads/vrm/documents/files/LT_versija/Vie%C5%A1asis%20administravimas/9_%20Steb%C4%97senos%20metodika.pdf" TargetMode="External"/><Relationship Id="rId3" Type="http://schemas.openxmlformats.org/officeDocument/2006/relationships/hyperlink" Target="https://lygybe.lt/data/public/uploads/2017/03/lg_apzvalga_172x240.pdf" TargetMode="External"/><Relationship Id="rId7" Type="http://schemas.openxmlformats.org/officeDocument/2006/relationships/hyperlink" Target="https://vpt.lrv.lt/uploads/vpt/documents/files/DPS/Socialiai_atsakingu_pirkimu_gaires_2023-10-18.pdf" TargetMode="External"/><Relationship Id="rId12" Type="http://schemas.openxmlformats.org/officeDocument/2006/relationships/hyperlink" Target="https://vpt.lrv.lt/uploads/vpt/documents/files/DPS/Socialiai_atsakingu_pirkimu_gaires_2023-10-18.pdf" TargetMode="External"/><Relationship Id="rId17" Type="http://schemas.openxmlformats.org/officeDocument/2006/relationships/printerSettings" Target="../printerSettings/printerSettings1.bin"/><Relationship Id="rId2" Type="http://schemas.openxmlformats.org/officeDocument/2006/relationships/hyperlink" Target="https://www.e-tar.lt/portal/lt/legalAct/TAR.0CC6CB2A9E42/asr" TargetMode="External"/><Relationship Id="rId16" Type="http://schemas.openxmlformats.org/officeDocument/2006/relationships/hyperlink" Target="https://lygiadieniai.lt/wp-content/uploads/2020/04/nuo-a-iki-z-lyciu-lygybes-vadovas-savivaldybems.pdf" TargetMode="External"/><Relationship Id="rId1" Type="http://schemas.openxmlformats.org/officeDocument/2006/relationships/hyperlink" Target="https://www.e-tar.lt/portal/lt/legalAct/TAR.0CC6CB2A9E42/asr" TargetMode="External"/><Relationship Id="rId6" Type="http://schemas.openxmlformats.org/officeDocument/2006/relationships/hyperlink" Target="https://vilnius.lt/lt/2022/07/18/vilniaus-miesto-savivaldybeje-steigiama-zmogaus-teisiu-komisija" TargetMode="External"/><Relationship Id="rId11" Type="http://schemas.openxmlformats.org/officeDocument/2006/relationships/hyperlink" Target="https://epilietis.lrv.lt/uploads/epilietis/documents/images/Stebe%CC%87senos%20metodika%20v_4_0(1).pdf" TargetMode="External"/><Relationship Id="rId5" Type="http://schemas.openxmlformats.org/officeDocument/2006/relationships/hyperlink" Target="https://www.e-tar.lt/portal/lt/legalAct/TAR.0CC6CB2A9E42/asr" TargetMode="External"/><Relationship Id="rId15" Type="http://schemas.openxmlformats.org/officeDocument/2006/relationships/hyperlink" Target="https://lygiadieniai.lt/wp-content/uploads/2020/04/nuo-a-iki-z-lyciu-lygybes-vadovas-savivaldybems.pdf" TargetMode="External"/><Relationship Id="rId10" Type="http://schemas.openxmlformats.org/officeDocument/2006/relationships/hyperlink" Target="https://dalyvauk.vilnius.lt/" TargetMode="External"/><Relationship Id="rId4" Type="http://schemas.openxmlformats.org/officeDocument/2006/relationships/hyperlink" Target="https://www.e-tar.lt/portal/lt/legalAct/TAR.0CC6CB2A9E42/asr" TargetMode="External"/><Relationship Id="rId9" Type="http://schemas.openxmlformats.org/officeDocument/2006/relationships/hyperlink" Target="https://www.lygybesplanai.lt/lygiu-galimybiu-sparnai" TargetMode="External"/><Relationship Id="rId14" Type="http://schemas.openxmlformats.org/officeDocument/2006/relationships/hyperlink" Target="../../../../../../../AppData/Local/Microsoft/Windows/INetCache/IE/1PX15XWF/(https:/lygiadieniai.lt/wp-content/uploads/2020/04/nuo-a-iki-z-lyciu-lygybes-vadovas-savivaldybems.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lygiadieniai.lt/wp-content/uploads/2020/04/nuo-a-iki-z-lyciu-lygybes-vadovas-savivaldybems.pdf" TargetMode="External"/><Relationship Id="rId3" Type="http://schemas.openxmlformats.org/officeDocument/2006/relationships/hyperlink" Target="https://lygiadieniai.lt/wp-content/uploads/2020/04/nuo-a-iki-z-lyciu-lygybes-vadovas-savivaldybems.pdf" TargetMode="External"/><Relationship Id="rId7" Type="http://schemas.openxmlformats.org/officeDocument/2006/relationships/hyperlink" Target="https://www.ccre.org/img/uploads/piecesjointe/filename/charte_egalite_lt.pdf" TargetMode="External"/><Relationship Id="rId2" Type="http://schemas.openxmlformats.org/officeDocument/2006/relationships/hyperlink" Target="https://lygiadieniai.lt/wp-content/uploads/2020/04/nuo-a-iki-z-lyciu-lygybes-vadovas-savivaldybems.pdf" TargetMode="External"/><Relationship Id="rId1" Type="http://schemas.openxmlformats.org/officeDocument/2006/relationships/hyperlink" Target="https://lygiadieniai.lt/wp-content/uploads/2020/04/nuo-a-iki-z-lyciu-lygybes-vadovas-savivaldybems.pdf" TargetMode="External"/><Relationship Id="rId6" Type="http://schemas.openxmlformats.org/officeDocument/2006/relationships/hyperlink" Target="https://lygiadieniai.lt/wp-content/uploads/2020/04/nuo-a-iki-z-lyciu-lygybes-vadovas-savivaldybems.pdf" TargetMode="External"/><Relationship Id="rId11" Type="http://schemas.openxmlformats.org/officeDocument/2006/relationships/printerSettings" Target="../printerSettings/printerSettings3.bin"/><Relationship Id="rId5" Type="http://schemas.openxmlformats.org/officeDocument/2006/relationships/hyperlink" Target="https://vrm.lrv.lt/uploads/vrm/documents/files/LT_versija/Vie%C5%A1asis%20administravimas/9_%20Steb%C4%97senos%20metodika.pdf" TargetMode="External"/><Relationship Id="rId10" Type="http://schemas.openxmlformats.org/officeDocument/2006/relationships/hyperlink" Target="https://lygiadieniai.lt/wp-content/uploads/2020/04/nuo-a-iki-z-lyciu-lygybes-vadovas-savivaldybems.pdf" TargetMode="External"/><Relationship Id="rId4" Type="http://schemas.openxmlformats.org/officeDocument/2006/relationships/hyperlink" Target="https://lygiadieniai.lt/wp-content/uploads/2020/04/nuo-a-iki-z-lyciu-lygybes-vadovas-savivaldybems.pdf" TargetMode="External"/><Relationship Id="rId9" Type="http://schemas.openxmlformats.org/officeDocument/2006/relationships/hyperlink" Target="https://lygiadieniai.lt/wp-content/uploads/2020/04/nuo-a-iki-z-lyciu-lygybes-vadovas-savivaldybems.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lygybe.lt/data/public/uploads/2021/11/praktinis-vadovas-savivaldybems.pdf" TargetMode="External"/><Relationship Id="rId2" Type="http://schemas.openxmlformats.org/officeDocument/2006/relationships/hyperlink" Target="https://lygybe.lt/wp-content/uploads/2023/05/praktinis-vadovas-savivaldybems.pdf" TargetMode="External"/><Relationship Id="rId1" Type="http://schemas.openxmlformats.org/officeDocument/2006/relationships/hyperlink" Target="https://lygybe.lt/data/public/uploads/2021/11/praktinis-vadovas-savivaldybems.pdf" TargetMode="External"/><Relationship Id="rId6" Type="http://schemas.openxmlformats.org/officeDocument/2006/relationships/printerSettings" Target="../printerSettings/printerSettings5.bin"/><Relationship Id="rId5" Type="http://schemas.openxmlformats.org/officeDocument/2006/relationships/hyperlink" Target="https://www.rplc.lt/wp-content/uploads/2022/06/Integruotos-paslaugu-sistemos-igyvendinimo-15-savivaldybiu-vertinimas.pdf" TargetMode="External"/><Relationship Id="rId4" Type="http://schemas.openxmlformats.org/officeDocument/2006/relationships/hyperlink" Target="https://lygybe.lt/data/public/uploads/2021/11/praktinis-vadovas-savivaldybems.pdf"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9C1CE-F764-4109-B6A8-479EEC75BA2D}">
  <dimension ref="B1:I43"/>
  <sheetViews>
    <sheetView showGridLines="0" zoomScale="70" zoomScaleNormal="70" workbookViewId="0">
      <pane xSplit="7" ySplit="7" topLeftCell="H39" activePane="bottomRight" state="frozen"/>
      <selection pane="topRight" activeCell="H1" sqref="H1"/>
      <selection pane="bottomLeft" activeCell="A8" sqref="A8"/>
      <selection pane="bottomRight" activeCell="I42" sqref="I42"/>
    </sheetView>
  </sheetViews>
  <sheetFormatPr defaultColWidth="8.85546875" defaultRowHeight="15" x14ac:dyDescent="0.25"/>
  <cols>
    <col min="1" max="1" width="6.85546875" style="2" customWidth="1"/>
    <col min="2" max="2" width="38.28515625" style="8" customWidth="1"/>
    <col min="3" max="3" width="27.140625" style="8" customWidth="1"/>
    <col min="4" max="4" width="34.28515625" style="8" customWidth="1"/>
    <col min="5" max="5" width="21.140625" style="8" customWidth="1"/>
    <col min="6" max="6" width="46.28515625" style="8" customWidth="1"/>
    <col min="7" max="7" width="76.7109375" style="8" customWidth="1"/>
    <col min="8" max="8" width="13" style="8" customWidth="1"/>
    <col min="9" max="9" width="85.85546875" style="8" customWidth="1"/>
    <col min="10" max="16384" width="8.85546875" style="2"/>
  </cols>
  <sheetData>
    <row r="1" spans="2:9" ht="15" customHeight="1" thickBot="1" x14ac:dyDescent="0.3"/>
    <row r="2" spans="2:9" ht="67.900000000000006" customHeight="1" thickBot="1" x14ac:dyDescent="0.3">
      <c r="B2" s="71" t="str">
        <f>IF(COUNTA(H10:I40, C4) = 0,
    "Laukiama duomenų: užpildykite geltonus laukelius (baigus pildyti, šis langelis nusispalvins žaliai)",
    IF(COUNTA(H10:I40, C4) &lt; 63,
        "Pildymo progresas: užpildyta " &amp; COUNTA(H10:I40, C4) &amp; " iš 63",
        "✔ Visi duomenys sėkmingai suvesti"
    )
)</f>
        <v>Pildymo progresas: užpildyta 61 iš 63</v>
      </c>
      <c r="C2" s="72"/>
    </row>
    <row r="3" spans="2:9" ht="9.6" customHeight="1" thickBot="1" x14ac:dyDescent="0.3"/>
    <row r="4" spans="2:9" ht="36.6" customHeight="1" thickBot="1" x14ac:dyDescent="0.3">
      <c r="B4" s="33" t="s">
        <v>371</v>
      </c>
      <c r="C4" s="49" t="s">
        <v>422</v>
      </c>
    </row>
    <row r="5" spans="2:9" ht="8.4499999999999993" customHeight="1" thickBot="1" x14ac:dyDescent="0.3"/>
    <row r="6" spans="2:9" ht="30.6" customHeight="1" x14ac:dyDescent="0.25">
      <c r="B6" s="70" t="s">
        <v>432</v>
      </c>
      <c r="C6" s="68"/>
      <c r="D6" s="68"/>
      <c r="E6" s="68"/>
      <c r="F6" s="68"/>
      <c r="G6" s="68"/>
      <c r="H6" s="68" t="s">
        <v>0</v>
      </c>
      <c r="I6" s="69"/>
    </row>
    <row r="7" spans="2:9" ht="30.6" customHeight="1" x14ac:dyDescent="0.25">
      <c r="B7" s="30" t="s">
        <v>1</v>
      </c>
      <c r="C7" s="31" t="s">
        <v>2</v>
      </c>
      <c r="D7" s="31" t="s">
        <v>3</v>
      </c>
      <c r="E7" s="31" t="s">
        <v>4</v>
      </c>
      <c r="F7" s="31" t="s">
        <v>5</v>
      </c>
      <c r="G7" s="31" t="s">
        <v>6</v>
      </c>
      <c r="H7" s="31" t="s">
        <v>440</v>
      </c>
      <c r="I7" s="32" t="s">
        <v>7</v>
      </c>
    </row>
    <row r="8" spans="2:9" x14ac:dyDescent="0.25">
      <c r="B8" s="3">
        <v>1</v>
      </c>
      <c r="C8" s="27">
        <v>2</v>
      </c>
      <c r="D8" s="27">
        <v>3</v>
      </c>
      <c r="E8" s="27">
        <v>4</v>
      </c>
      <c r="F8" s="27">
        <v>5</v>
      </c>
      <c r="G8" s="27">
        <v>6</v>
      </c>
      <c r="H8" s="27">
        <v>7</v>
      </c>
      <c r="I8" s="4">
        <v>8</v>
      </c>
    </row>
    <row r="9" spans="2:9" ht="59.45" customHeight="1" x14ac:dyDescent="0.25">
      <c r="B9" s="73" t="s">
        <v>442</v>
      </c>
      <c r="C9" s="74"/>
      <c r="D9" s="74"/>
      <c r="E9" s="74"/>
      <c r="F9" s="74"/>
      <c r="G9" s="75"/>
      <c r="H9" s="76"/>
      <c r="I9" s="77"/>
    </row>
    <row r="10" spans="2:9" ht="218.45" customHeight="1" x14ac:dyDescent="0.25">
      <c r="B10" s="3" t="s">
        <v>8</v>
      </c>
      <c r="C10" s="27" t="s">
        <v>9</v>
      </c>
      <c r="D10" s="27" t="s">
        <v>10</v>
      </c>
      <c r="E10" s="27" t="s">
        <v>11</v>
      </c>
      <c r="F10" s="5" t="s">
        <v>12</v>
      </c>
      <c r="G10" s="27" t="s">
        <v>13</v>
      </c>
      <c r="H10" s="45">
        <v>4</v>
      </c>
      <c r="I10" s="46" t="s">
        <v>463</v>
      </c>
    </row>
    <row r="11" spans="2:9" ht="90.6" customHeight="1" x14ac:dyDescent="0.25">
      <c r="B11" s="3"/>
      <c r="C11" s="27"/>
      <c r="D11" s="27" t="s">
        <v>14</v>
      </c>
      <c r="E11" s="27" t="s">
        <v>11</v>
      </c>
      <c r="F11" s="27" t="s">
        <v>15</v>
      </c>
      <c r="G11" s="27" t="s">
        <v>16</v>
      </c>
      <c r="H11" s="45">
        <v>4</v>
      </c>
      <c r="I11" s="46" t="s">
        <v>464</v>
      </c>
    </row>
    <row r="12" spans="2:9" ht="107.45" customHeight="1" x14ac:dyDescent="0.25">
      <c r="B12" s="3"/>
      <c r="C12" s="27"/>
      <c r="D12" s="27" t="s">
        <v>17</v>
      </c>
      <c r="E12" s="27" t="s">
        <v>11</v>
      </c>
      <c r="F12" s="6" t="s">
        <v>18</v>
      </c>
      <c r="G12" s="27" t="s">
        <v>19</v>
      </c>
      <c r="H12" s="45">
        <v>4</v>
      </c>
      <c r="I12" s="46" t="s">
        <v>447</v>
      </c>
    </row>
    <row r="13" spans="2:9" ht="118.9" customHeight="1" x14ac:dyDescent="0.25">
      <c r="B13" s="3"/>
      <c r="C13" s="27"/>
      <c r="D13" s="27" t="s">
        <v>20</v>
      </c>
      <c r="E13" s="27" t="s">
        <v>11</v>
      </c>
      <c r="F13" s="6" t="s">
        <v>21</v>
      </c>
      <c r="G13" s="7" t="s">
        <v>22</v>
      </c>
      <c r="H13" s="45">
        <v>3</v>
      </c>
      <c r="I13" s="64" t="s">
        <v>493</v>
      </c>
    </row>
    <row r="14" spans="2:9" ht="186.6" customHeight="1" x14ac:dyDescent="0.25">
      <c r="B14" s="3"/>
      <c r="C14" s="27"/>
      <c r="D14" s="27" t="s">
        <v>23</v>
      </c>
      <c r="E14" s="27" t="s">
        <v>24</v>
      </c>
      <c r="F14" s="27" t="s">
        <v>25</v>
      </c>
      <c r="G14" s="6" t="s">
        <v>26</v>
      </c>
      <c r="H14" s="45">
        <v>4</v>
      </c>
      <c r="I14" s="46" t="s">
        <v>448</v>
      </c>
    </row>
    <row r="15" spans="2:9" s="8" customFormat="1" ht="161.44999999999999" customHeight="1" x14ac:dyDescent="0.25">
      <c r="B15" s="3"/>
      <c r="C15" s="27" t="s">
        <v>27</v>
      </c>
      <c r="D15" s="27" t="s">
        <v>28</v>
      </c>
      <c r="E15" s="27" t="s">
        <v>29</v>
      </c>
      <c r="F15" s="27" t="s">
        <v>30</v>
      </c>
      <c r="G15" s="27" t="s">
        <v>31</v>
      </c>
      <c r="H15" s="45">
        <v>4</v>
      </c>
      <c r="I15" s="46" t="s">
        <v>484</v>
      </c>
    </row>
    <row r="16" spans="2:9" ht="71.45" customHeight="1" x14ac:dyDescent="0.25">
      <c r="B16" s="3" t="s">
        <v>32</v>
      </c>
      <c r="C16" s="27" t="s">
        <v>33</v>
      </c>
      <c r="D16" s="27" t="s">
        <v>34</v>
      </c>
      <c r="E16" s="27" t="s">
        <v>29</v>
      </c>
      <c r="F16" s="6" t="s">
        <v>35</v>
      </c>
      <c r="G16" s="27" t="s">
        <v>36</v>
      </c>
      <c r="H16" s="45">
        <v>4</v>
      </c>
      <c r="I16" s="46" t="s">
        <v>449</v>
      </c>
    </row>
    <row r="17" spans="2:9" ht="114" customHeight="1" x14ac:dyDescent="0.25">
      <c r="B17" s="3" t="s">
        <v>37</v>
      </c>
      <c r="C17" s="27" t="s">
        <v>38</v>
      </c>
      <c r="D17" s="27" t="s">
        <v>39</v>
      </c>
      <c r="E17" s="27" t="s">
        <v>24</v>
      </c>
      <c r="F17" s="27" t="s">
        <v>30</v>
      </c>
      <c r="G17" s="59" t="s">
        <v>40</v>
      </c>
      <c r="H17" s="45">
        <v>4</v>
      </c>
      <c r="I17" s="46" t="s">
        <v>465</v>
      </c>
    </row>
    <row r="18" spans="2:9" ht="96.6" customHeight="1" x14ac:dyDescent="0.25">
      <c r="B18" s="3"/>
      <c r="C18" s="27"/>
      <c r="D18" s="27" t="s">
        <v>41</v>
      </c>
      <c r="E18" s="27" t="s">
        <v>29</v>
      </c>
      <c r="F18" s="27" t="s">
        <v>42</v>
      </c>
      <c r="G18" s="61" t="s">
        <v>43</v>
      </c>
      <c r="H18" s="45">
        <v>4</v>
      </c>
      <c r="I18" s="46" t="s">
        <v>446</v>
      </c>
    </row>
    <row r="19" spans="2:9" ht="100.15" customHeight="1" x14ac:dyDescent="0.25">
      <c r="B19" s="3" t="s">
        <v>44</v>
      </c>
      <c r="C19" s="27" t="s">
        <v>45</v>
      </c>
      <c r="D19" s="27" t="s">
        <v>46</v>
      </c>
      <c r="E19" s="27" t="s">
        <v>29</v>
      </c>
      <c r="F19" s="27" t="s">
        <v>30</v>
      </c>
      <c r="G19" s="27" t="s">
        <v>47</v>
      </c>
      <c r="H19" s="45">
        <v>4</v>
      </c>
      <c r="I19" s="46" t="s">
        <v>454</v>
      </c>
    </row>
    <row r="20" spans="2:9" ht="118.9" customHeight="1" x14ac:dyDescent="0.25">
      <c r="B20" s="3"/>
      <c r="C20" s="27" t="s">
        <v>48</v>
      </c>
      <c r="D20" s="27" t="s">
        <v>49</v>
      </c>
      <c r="E20" s="27" t="s">
        <v>29</v>
      </c>
      <c r="F20" s="27" t="s">
        <v>42</v>
      </c>
      <c r="G20" s="27" t="s">
        <v>50</v>
      </c>
      <c r="H20" s="45">
        <v>4</v>
      </c>
      <c r="I20" s="46" t="s">
        <v>455</v>
      </c>
    </row>
    <row r="21" spans="2:9" ht="52.9" customHeight="1" x14ac:dyDescent="0.25">
      <c r="B21" s="3"/>
      <c r="C21" s="27"/>
      <c r="D21" s="27" t="s">
        <v>51</v>
      </c>
      <c r="E21" s="27" t="s">
        <v>29</v>
      </c>
      <c r="F21" s="27" t="s">
        <v>30</v>
      </c>
      <c r="G21" s="27" t="s">
        <v>52</v>
      </c>
      <c r="H21" s="45">
        <v>4</v>
      </c>
      <c r="I21" s="63" t="s">
        <v>456</v>
      </c>
    </row>
    <row r="22" spans="2:9" ht="251.45" customHeight="1" x14ac:dyDescent="0.25">
      <c r="B22" s="3"/>
      <c r="C22" s="27" t="s">
        <v>53</v>
      </c>
      <c r="D22" s="27" t="s">
        <v>54</v>
      </c>
      <c r="E22" s="27" t="s">
        <v>29</v>
      </c>
      <c r="F22" s="27" t="s">
        <v>42</v>
      </c>
      <c r="G22" s="27" t="s">
        <v>55</v>
      </c>
      <c r="H22" s="45">
        <v>4</v>
      </c>
      <c r="I22" s="63" t="s">
        <v>55</v>
      </c>
    </row>
    <row r="23" spans="2:9" ht="75" customHeight="1" x14ac:dyDescent="0.25">
      <c r="B23" s="3"/>
      <c r="C23" s="27"/>
      <c r="D23" s="27" t="s">
        <v>56</v>
      </c>
      <c r="E23" s="27" t="s">
        <v>29</v>
      </c>
      <c r="F23" s="27" t="s">
        <v>30</v>
      </c>
      <c r="G23" s="27" t="s">
        <v>57</v>
      </c>
      <c r="H23" s="45">
        <v>4</v>
      </c>
      <c r="I23" s="63" t="s">
        <v>457</v>
      </c>
    </row>
    <row r="24" spans="2:9" ht="205.9" customHeight="1" x14ac:dyDescent="0.25">
      <c r="B24" s="3"/>
      <c r="C24" s="27" t="s">
        <v>58</v>
      </c>
      <c r="D24" s="27" t="s">
        <v>59</v>
      </c>
      <c r="E24" s="27" t="s">
        <v>24</v>
      </c>
      <c r="F24" s="27" t="s">
        <v>60</v>
      </c>
      <c r="G24" s="60" t="s">
        <v>61</v>
      </c>
      <c r="H24" s="45">
        <v>0</v>
      </c>
      <c r="I24" s="46"/>
    </row>
    <row r="25" spans="2:9" ht="100.15" customHeight="1" thickBot="1" x14ac:dyDescent="0.3">
      <c r="B25" s="3" t="s">
        <v>62</v>
      </c>
      <c r="C25" s="27" t="s">
        <v>63</v>
      </c>
      <c r="D25" s="27" t="s">
        <v>64</v>
      </c>
      <c r="E25" s="27" t="s">
        <v>11</v>
      </c>
      <c r="F25" s="6" t="s">
        <v>65</v>
      </c>
      <c r="G25" s="27" t="s">
        <v>66</v>
      </c>
      <c r="H25" s="45">
        <v>3</v>
      </c>
      <c r="I25" s="46" t="s">
        <v>458</v>
      </c>
    </row>
    <row r="26" spans="2:9" ht="147" customHeight="1" x14ac:dyDescent="0.25">
      <c r="B26" s="3"/>
      <c r="C26" s="27"/>
      <c r="D26" s="27" t="s">
        <v>67</v>
      </c>
      <c r="E26" s="27" t="s">
        <v>24</v>
      </c>
      <c r="F26" s="27" t="s">
        <v>30</v>
      </c>
      <c r="G26" s="6" t="s">
        <v>68</v>
      </c>
      <c r="H26" s="45">
        <v>3</v>
      </c>
      <c r="I26" s="66" t="s">
        <v>495</v>
      </c>
    </row>
    <row r="27" spans="2:9" ht="143.44999999999999" customHeight="1" thickBot="1" x14ac:dyDescent="0.3">
      <c r="B27" s="3"/>
      <c r="C27" s="27" t="s">
        <v>69</v>
      </c>
      <c r="D27" s="27" t="s">
        <v>70</v>
      </c>
      <c r="E27" s="27" t="s">
        <v>29</v>
      </c>
      <c r="F27" s="27" t="s">
        <v>42</v>
      </c>
      <c r="G27" s="27" t="s">
        <v>71</v>
      </c>
      <c r="H27" s="45">
        <v>3</v>
      </c>
      <c r="I27" s="67" t="s">
        <v>494</v>
      </c>
    </row>
    <row r="28" spans="2:9" ht="152.44999999999999" customHeight="1" x14ac:dyDescent="0.25">
      <c r="B28" s="3"/>
      <c r="C28" s="27" t="s">
        <v>72</v>
      </c>
      <c r="D28" s="27" t="s">
        <v>73</v>
      </c>
      <c r="E28" s="27" t="s">
        <v>24</v>
      </c>
      <c r="F28" s="27" t="s">
        <v>74</v>
      </c>
      <c r="G28" s="27" t="s">
        <v>75</v>
      </c>
      <c r="H28" s="45">
        <v>4</v>
      </c>
      <c r="I28" s="46" t="s">
        <v>485</v>
      </c>
    </row>
    <row r="29" spans="2:9" ht="259.14999999999998" customHeight="1" x14ac:dyDescent="0.25">
      <c r="B29" s="3"/>
      <c r="C29" s="27"/>
      <c r="D29" s="27" t="s">
        <v>76</v>
      </c>
      <c r="E29" s="27" t="s">
        <v>24</v>
      </c>
      <c r="F29" s="59" t="s">
        <v>77</v>
      </c>
      <c r="G29" s="60" t="s">
        <v>78</v>
      </c>
      <c r="H29" s="45">
        <v>4</v>
      </c>
      <c r="I29" s="46" t="s">
        <v>486</v>
      </c>
    </row>
    <row r="30" spans="2:9" ht="242.45" customHeight="1" x14ac:dyDescent="0.25">
      <c r="B30" s="3" t="s">
        <v>79</v>
      </c>
      <c r="C30" s="27" t="s">
        <v>80</v>
      </c>
      <c r="D30" s="27" t="s">
        <v>81</v>
      </c>
      <c r="E30" s="27" t="s">
        <v>11</v>
      </c>
      <c r="F30" s="27" t="s">
        <v>82</v>
      </c>
      <c r="G30" s="27" t="s">
        <v>83</v>
      </c>
      <c r="H30" s="45">
        <v>3</v>
      </c>
      <c r="I30" s="46" t="s">
        <v>473</v>
      </c>
    </row>
    <row r="31" spans="2:9" ht="197.45" customHeight="1" x14ac:dyDescent="0.25">
      <c r="B31" s="3"/>
      <c r="C31" s="27"/>
      <c r="D31" s="27" t="s">
        <v>84</v>
      </c>
      <c r="E31" s="27" t="s">
        <v>11</v>
      </c>
      <c r="F31" s="27" t="s">
        <v>85</v>
      </c>
      <c r="G31" s="27" t="s">
        <v>86</v>
      </c>
      <c r="H31" s="45">
        <v>4</v>
      </c>
      <c r="I31" s="46" t="s">
        <v>474</v>
      </c>
    </row>
    <row r="32" spans="2:9" ht="154.15" customHeight="1" x14ac:dyDescent="0.25">
      <c r="B32" s="3"/>
      <c r="C32" s="27"/>
      <c r="D32" s="27" t="s">
        <v>87</v>
      </c>
      <c r="E32" s="27" t="s">
        <v>24</v>
      </c>
      <c r="F32" s="27" t="s">
        <v>30</v>
      </c>
      <c r="G32" s="59" t="s">
        <v>88</v>
      </c>
      <c r="H32" s="45">
        <v>3</v>
      </c>
      <c r="I32" s="46" t="s">
        <v>534</v>
      </c>
    </row>
    <row r="33" spans="2:9" ht="160.15" customHeight="1" x14ac:dyDescent="0.25">
      <c r="B33" s="3"/>
      <c r="C33" s="27"/>
      <c r="D33" s="27" t="s">
        <v>89</v>
      </c>
      <c r="E33" s="27" t="s">
        <v>24</v>
      </c>
      <c r="F33" s="27" t="s">
        <v>30</v>
      </c>
      <c r="G33" s="27" t="s">
        <v>90</v>
      </c>
      <c r="H33" s="45">
        <v>4</v>
      </c>
      <c r="I33" s="46" t="s">
        <v>483</v>
      </c>
    </row>
    <row r="34" spans="2:9" ht="272.45" customHeight="1" x14ac:dyDescent="0.25">
      <c r="B34" s="3"/>
      <c r="C34" s="27" t="s">
        <v>91</v>
      </c>
      <c r="D34" s="27" t="s">
        <v>92</v>
      </c>
      <c r="E34" s="27" t="s">
        <v>11</v>
      </c>
      <c r="F34" s="5" t="s">
        <v>93</v>
      </c>
      <c r="G34" s="59" t="s">
        <v>94</v>
      </c>
      <c r="H34" s="45">
        <v>3</v>
      </c>
      <c r="I34" s="46" t="s">
        <v>487</v>
      </c>
    </row>
    <row r="35" spans="2:9" ht="140.44999999999999" customHeight="1" x14ac:dyDescent="0.25">
      <c r="B35" s="3"/>
      <c r="C35" s="27"/>
      <c r="D35" s="27" t="s">
        <v>95</v>
      </c>
      <c r="E35" s="27" t="s">
        <v>24</v>
      </c>
      <c r="F35" s="27" t="s">
        <v>30</v>
      </c>
      <c r="G35" s="27" t="s">
        <v>96</v>
      </c>
      <c r="H35" s="45">
        <v>3</v>
      </c>
      <c r="I35" s="46" t="s">
        <v>488</v>
      </c>
    </row>
    <row r="36" spans="2:9" ht="271.89999999999998" customHeight="1" x14ac:dyDescent="0.25">
      <c r="B36" s="3"/>
      <c r="C36" s="27"/>
      <c r="D36" s="27" t="s">
        <v>97</v>
      </c>
      <c r="E36" s="27" t="s">
        <v>24</v>
      </c>
      <c r="F36" s="27" t="s">
        <v>98</v>
      </c>
      <c r="G36" s="5" t="s">
        <v>99</v>
      </c>
      <c r="H36" s="45">
        <v>4</v>
      </c>
      <c r="I36" s="46" t="s">
        <v>466</v>
      </c>
    </row>
    <row r="37" spans="2:9" ht="119.45" customHeight="1" x14ac:dyDescent="0.25">
      <c r="B37" s="3"/>
      <c r="C37" s="27"/>
      <c r="D37" s="27" t="s">
        <v>100</v>
      </c>
      <c r="E37" s="27" t="s">
        <v>29</v>
      </c>
      <c r="F37" s="27" t="s">
        <v>30</v>
      </c>
      <c r="G37" s="27" t="s">
        <v>101</v>
      </c>
      <c r="H37" s="45">
        <v>0</v>
      </c>
      <c r="I37" s="46"/>
    </row>
    <row r="38" spans="2:9" ht="393" customHeight="1" x14ac:dyDescent="0.25">
      <c r="B38" s="3" t="s">
        <v>102</v>
      </c>
      <c r="C38" s="27" t="s">
        <v>103</v>
      </c>
      <c r="D38" s="27" t="s">
        <v>104</v>
      </c>
      <c r="E38" s="27" t="s">
        <v>29</v>
      </c>
      <c r="F38" s="27" t="s">
        <v>30</v>
      </c>
      <c r="G38" s="60" t="s">
        <v>105</v>
      </c>
      <c r="H38" s="45">
        <v>1</v>
      </c>
      <c r="I38" s="46" t="s">
        <v>496</v>
      </c>
    </row>
    <row r="39" spans="2:9" ht="139.15" customHeight="1" x14ac:dyDescent="0.25">
      <c r="B39" s="3"/>
      <c r="C39" s="27" t="s">
        <v>106</v>
      </c>
      <c r="D39" s="27" t="s">
        <v>107</v>
      </c>
      <c r="E39" s="27" t="s">
        <v>24</v>
      </c>
      <c r="F39" s="27" t="s">
        <v>30</v>
      </c>
      <c r="G39" s="60" t="s">
        <v>108</v>
      </c>
      <c r="H39" s="45">
        <v>3</v>
      </c>
      <c r="I39" s="46" t="s">
        <v>497</v>
      </c>
    </row>
    <row r="40" spans="2:9" ht="174" customHeight="1" thickBot="1" x14ac:dyDescent="0.3">
      <c r="B40" s="34"/>
      <c r="C40" s="35" t="s">
        <v>109</v>
      </c>
      <c r="D40" s="35" t="s">
        <v>110</v>
      </c>
      <c r="E40" s="35" t="s">
        <v>24</v>
      </c>
      <c r="F40" s="35" t="s">
        <v>30</v>
      </c>
      <c r="G40" s="62" t="s">
        <v>111</v>
      </c>
      <c r="H40" s="47">
        <v>2</v>
      </c>
      <c r="I40" s="48" t="s">
        <v>498</v>
      </c>
    </row>
    <row r="41" spans="2:9" x14ac:dyDescent="0.25">
      <c r="H41" s="16"/>
      <c r="I41" s="16"/>
    </row>
    <row r="42" spans="2:9" x14ac:dyDescent="0.25">
      <c r="B42" s="16"/>
      <c r="C42" s="17"/>
      <c r="E42" s="18"/>
      <c r="F42" s="22"/>
      <c r="H42" s="20"/>
    </row>
    <row r="43" spans="2:9" x14ac:dyDescent="0.25">
      <c r="E43" s="18"/>
      <c r="F43" s="1"/>
      <c r="H43" s="20"/>
    </row>
  </sheetData>
  <sheetProtection algorithmName="SHA-512" hashValue="gCbidE+9T6Lk646H6/WGM50zXo2NDp8ZxcXdtY55kYIpKCQH0MQ0JI1Cu+gy9+Ufyb4g1R4LTW8DC9zOcbsUdg==" saltValue="Piu848ctXH2Isou/Gz4D6A==" spinCount="100000" sheet="1" objects="1" scenarios="1"/>
  <mergeCells count="5">
    <mergeCell ref="H6:I6"/>
    <mergeCell ref="B6:G6"/>
    <mergeCell ref="B2:C2"/>
    <mergeCell ref="B9:G9"/>
    <mergeCell ref="H9:I9"/>
  </mergeCells>
  <conditionalFormatting sqref="B2">
    <cfRule type="containsText" dxfId="35" priority="1" operator="containsText" text="Pildymo progresas: užpildyta">
      <formula>NOT(ISERROR(SEARCH("Pildymo progresas: užpildyta",B2)))</formula>
    </cfRule>
    <cfRule type="containsText" dxfId="34" priority="2" operator="containsText" text="✔ Visi duomenys sėkmingai suvesti">
      <formula>NOT(ISERROR(SEARCH("✔ Visi duomenys sėkmingai suvesti",B2)))</formula>
    </cfRule>
    <cfRule type="containsText" dxfId="33" priority="3" operator="containsText" text="Laukiama duomenų: užpildykite geltonus laukelius">
      <formula>NOT(ISERROR(SEARCH("Laukiama duomenų: užpildykite geltonus laukelius",B2)))</formula>
    </cfRule>
  </conditionalFormatting>
  <conditionalFormatting sqref="B10:G40">
    <cfRule type="expression" dxfId="32" priority="6">
      <formula>$E10="Aukštas"</formula>
    </cfRule>
    <cfRule type="expression" dxfId="31" priority="7">
      <formula>$E10="Privalomas"</formula>
    </cfRule>
    <cfRule type="expression" dxfId="30" priority="8">
      <formula>$E10="Bazinis"</formula>
    </cfRule>
  </conditionalFormatting>
  <dataValidations xWindow="1077" yWindow="596" count="2">
    <dataValidation allowBlank="1" showInputMessage="1" showErrorMessage="1" prompt="Prašome įrašyti konkretų atsakymą, o ne nuorodą į svetainę ar savivaldybės dokumentus." sqref="I14:I20 I10:I12 I24:I25 I28:I40" xr:uid="{B5A3C90B-E9A2-4C84-B278-66AF457610C0}"/>
    <dataValidation allowBlank="1" showInputMessage="1" showErrorMessage="1" prompt="Pasidalinkite gerąja praktika" sqref="H9:I9" xr:uid="{034D6123-DA40-4CC6-996C-181934C79D2D}"/>
  </dataValidations>
  <hyperlinks>
    <hyperlink ref="F12" r:id="rId1" display="https://www.e-tar.lt/portal/lt/legalAct/TAR.0CC6CB2A9E42/asr" xr:uid="{4FAEA0D0-996A-4145-B134-68C7A4EB5C99}"/>
    <hyperlink ref="F13" r:id="rId2" display="https://www.e-tar.lt/portal/lt/legalAct/TAR.0CC6CB2A9E42/asr" xr:uid="{05F89995-043A-4729-9988-8FD19ABCCEF0}"/>
    <hyperlink ref="G14" r:id="rId3" display="https://lygybe.lt/data/public/uploads/2017/03/lg_apzvalga_172x240.pdf" xr:uid="{7AE1FD97-79D1-4E11-9337-D1545CC23310}"/>
    <hyperlink ref="F16" r:id="rId4" display="https://www.e-tar.lt/portal/lt/legalAct/TAR.0CC6CB2A9E42/asr" xr:uid="{C4B7967E-D368-4C92-8F00-EDEC60F40827}"/>
    <hyperlink ref="F25" r:id="rId5" display="https://www.e-tar.lt/portal/lt/legalAct/TAR.0CC6CB2A9E42/asr" xr:uid="{164FCD37-BAD2-4917-B35F-2881184DC259}"/>
    <hyperlink ref="G26" r:id="rId6" display="https://vilnius.lt/lt/2022/07/18/vilniaus-miesto-savivaldybeje-steigiama-zmogaus-teisiu-komisija" xr:uid="{44A1AB34-1F5C-416C-B0BE-69FEC24A1588}"/>
    <hyperlink ref="G17" r:id="rId7" display="https://vpt.lrv.lt/uploads/vpt/documents/files/DPS/Socialiai_atsakingu_pirkimu_gaires_2023-10-18.pdf" xr:uid="{7E98A0C3-5F0B-47B5-8C1C-60B9BC38ED79}"/>
    <hyperlink ref="G18" r:id="rId8" display="https://transparency.lt/tema/dalyvaujamasis-biudzetas" xr:uid="{D16405BF-3DD5-4998-BAAC-F3864E80DC96}"/>
    <hyperlink ref="G24" r:id="rId9" display="https://www.lygybesplanai.lt/lygiu-galimybiu-sparnai" xr:uid="{BD74543F-EB6E-4FFD-A194-6F337F42AE0C}"/>
    <hyperlink ref="G29" r:id="rId10" display="https://dalyvauk.vilnius.lt/" xr:uid="{230E9732-8359-4EE1-8A94-CF4889ECB720}"/>
    <hyperlink ref="F29" r:id="rId11" display="https://epilietis.lrv.lt/uploads/epilietis/documents/images/Stebe%CC%87senos metodika v_4_0(1).pdf" xr:uid="{3AC583BB-D3F4-4E88-AF38-DA9A02B2FC7F}"/>
    <hyperlink ref="G32" r:id="rId12" display="https://vpt.lrv.lt/uploads/vpt/documents/files/DPS/Socialiai_atsakingu_pirkimu_gaires_2023-10-18.pdf" xr:uid="{C35BDE1B-4FB5-42CD-A8D8-D62E3F2E0828}"/>
    <hyperlink ref="G34" r:id="rId13" display="https://vrm.lrv.lt/uploads/vrm/documents/files/LT_versija/Vie%C5%A1asis administravimas/9_ Steb%C4%97senos metodika.pdf" xr:uid="{0B5464B8-B950-4140-9149-1F6C07756118}"/>
    <hyperlink ref="G38" r:id="rId14" display="(https:/lygiadieniai.lt/wp-content/uploads/2020/04/nuo-a-iki-z-lyciu-lygybes-vadovas-savivaldybems.pdf" xr:uid="{109BDD1A-2878-40F6-8290-76FDB4DF3B4A}"/>
    <hyperlink ref="G39" r:id="rId15" display="https://lygiadieniai.lt/wp-content/uploads/2020/04/nuo-a-iki-z-lyciu-lygybes-vadovas-savivaldybems.pdf" xr:uid="{8B0DD2A8-ED9C-45DB-9512-98699B520825}"/>
    <hyperlink ref="G40" r:id="rId16" display="https://lygiadieniai.lt/wp-content/uploads/2020/04/nuo-a-iki-z-lyciu-lygybes-vadovas-savivaldybems.pdf" xr:uid="{EFC0B603-680A-4A0A-B7EF-E55B02384A28}"/>
  </hyperlinks>
  <pageMargins left="0.7" right="0.7" top="0.75" bottom="0.75" header="0.3" footer="0.3"/>
  <pageSetup paperSize="9" orientation="portrait" r:id="rId17"/>
  <headerFooter>
    <oddFooter>&amp;L_x000D_&amp;1#&amp;"Calibri"&amp;10&amp;K000000 Socialinės apsaugos ir darbo ministerija bei pavaldžios įstaigos | Viešam naudojimui</oddFooter>
  </headerFooter>
  <extLst>
    <ext xmlns:x14="http://schemas.microsoft.com/office/spreadsheetml/2009/9/main" uri="{CCE6A557-97BC-4b89-ADB6-D9C93CAAB3DF}">
      <x14:dataValidations xmlns:xm="http://schemas.microsoft.com/office/excel/2006/main" xWindow="1077" yWindow="596" count="2">
        <x14:dataValidation type="list" allowBlank="1" showInputMessage="1" showErrorMessage="1" prompt="Įrašykite balą nuo 0 iki 4." xr:uid="{9345E933-482C-48EC-BD72-0536E3AF0532}">
          <x14:formula1>
            <xm:f>balai!$A$1:$A$5</xm:f>
          </x14:formula1>
          <xm:sqref>H10:H40</xm:sqref>
        </x14:dataValidation>
        <x14:dataValidation type="list" allowBlank="1" showInputMessage="1" showErrorMessage="1" xr:uid="{4DFA4F80-F8B7-4AFA-8221-400DA7F1E9AB}">
          <x14:formula1>
            <xm:f>savivaldybės!$A$1:$A$60</xm:f>
          </x14:formula1>
          <xm:sqref>C4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20259-FD97-4EA4-9865-2E21BA6A3D6B}">
  <dimension ref="B1:I41"/>
  <sheetViews>
    <sheetView showGridLines="0" zoomScale="85" zoomScaleNormal="85" workbookViewId="0">
      <pane xSplit="7" ySplit="5" topLeftCell="H16" activePane="bottomRight" state="frozen"/>
      <selection pane="topRight" activeCell="H1" sqref="H1"/>
      <selection pane="bottomLeft" activeCell="A8" sqref="A8"/>
      <selection pane="bottomRight" activeCell="I18" sqref="I18"/>
    </sheetView>
  </sheetViews>
  <sheetFormatPr defaultColWidth="8.85546875" defaultRowHeight="15" x14ac:dyDescent="0.25"/>
  <cols>
    <col min="1" max="1" width="6.85546875" style="2" customWidth="1"/>
    <col min="2" max="2" width="34.42578125" style="8" customWidth="1"/>
    <col min="3" max="3" width="26.140625" style="8" customWidth="1"/>
    <col min="4" max="4" width="46.140625" style="8" bestFit="1" customWidth="1"/>
    <col min="5" max="5" width="17.140625" style="8" customWidth="1"/>
    <col min="6" max="6" width="40.7109375" style="10" customWidth="1"/>
    <col min="7" max="7" width="43.140625" style="8" customWidth="1"/>
    <col min="8" max="8" width="19.28515625" style="8" customWidth="1"/>
    <col min="9" max="9" width="75.7109375" style="8" customWidth="1"/>
    <col min="10" max="16384" width="8.85546875" style="2"/>
  </cols>
  <sheetData>
    <row r="1" spans="2:9" ht="16.149999999999999" customHeight="1" thickBot="1" x14ac:dyDescent="0.3"/>
    <row r="2" spans="2:9" ht="57.6" customHeight="1" thickBot="1" x14ac:dyDescent="0.3">
      <c r="B2" s="71" t="str">
        <f>IF(COUNTA(H8:I13,H14:H17) = 0,
    "Laukiama duomenų: užpildykite geltonus laukelius (baigus šis langelis nusispalvins žaliai)",
    IF(COUNTA(H8:I13,H14:H17) &lt; 16,
        "Pildymo progresas: užpildyta " &amp; COUNTA(H8:I13,H14:H17) &amp; " iš 16",
        "✔ Visi duomenys sėkmingai suvesti"
    )
)</f>
        <v>Pildymo progresas: užpildyta 11 iš 16</v>
      </c>
      <c r="C2" s="72"/>
    </row>
    <row r="3" spans="2:9" ht="15.75" thickBot="1" x14ac:dyDescent="0.3"/>
    <row r="4" spans="2:9" ht="36.6" customHeight="1" x14ac:dyDescent="0.25">
      <c r="B4" s="70" t="s">
        <v>432</v>
      </c>
      <c r="C4" s="68"/>
      <c r="D4" s="68"/>
      <c r="E4" s="68"/>
      <c r="F4" s="68"/>
      <c r="G4" s="68"/>
      <c r="H4" s="68" t="s">
        <v>0</v>
      </c>
      <c r="I4" s="69"/>
    </row>
    <row r="5" spans="2:9" ht="71.45" customHeight="1" x14ac:dyDescent="0.25">
      <c r="B5" s="30" t="s">
        <v>1</v>
      </c>
      <c r="C5" s="31" t="s">
        <v>2</v>
      </c>
      <c r="D5" s="31" t="s">
        <v>112</v>
      </c>
      <c r="E5" s="31" t="s">
        <v>4</v>
      </c>
      <c r="F5" s="31" t="s">
        <v>5</v>
      </c>
      <c r="G5" s="31" t="s">
        <v>113</v>
      </c>
      <c r="H5" s="31" t="s">
        <v>114</v>
      </c>
      <c r="I5" s="32" t="s">
        <v>115</v>
      </c>
    </row>
    <row r="6" spans="2:9" x14ac:dyDescent="0.25">
      <c r="B6" s="3">
        <v>1</v>
      </c>
      <c r="C6" s="27">
        <v>2</v>
      </c>
      <c r="D6" s="27">
        <v>3</v>
      </c>
      <c r="E6" s="27">
        <v>4</v>
      </c>
      <c r="F6" s="27">
        <v>5</v>
      </c>
      <c r="G6" s="27">
        <v>6</v>
      </c>
      <c r="H6" s="27">
        <v>7</v>
      </c>
      <c r="I6" s="4">
        <v>8</v>
      </c>
    </row>
    <row r="7" spans="2:9" ht="60" customHeight="1" x14ac:dyDescent="0.25">
      <c r="B7" s="73" t="s">
        <v>442</v>
      </c>
      <c r="C7" s="74"/>
      <c r="D7" s="74"/>
      <c r="E7" s="74"/>
      <c r="F7" s="74"/>
      <c r="G7" s="75"/>
      <c r="H7" s="76"/>
      <c r="I7" s="77"/>
    </row>
    <row r="8" spans="2:9" ht="166.15" customHeight="1" x14ac:dyDescent="0.25">
      <c r="B8" s="3" t="s">
        <v>116</v>
      </c>
      <c r="C8" s="27" t="s">
        <v>117</v>
      </c>
      <c r="D8" s="27" t="s">
        <v>118</v>
      </c>
      <c r="E8" s="27" t="s">
        <v>24</v>
      </c>
      <c r="F8" s="5" t="s">
        <v>119</v>
      </c>
      <c r="G8" s="27" t="s">
        <v>120</v>
      </c>
      <c r="H8" s="45" t="s">
        <v>434</v>
      </c>
      <c r="I8" s="46" t="s">
        <v>499</v>
      </c>
    </row>
    <row r="9" spans="2:9" ht="162.6" customHeight="1" x14ac:dyDescent="0.25">
      <c r="B9" s="3"/>
      <c r="C9" s="27"/>
      <c r="D9" s="27" t="s">
        <v>121</v>
      </c>
      <c r="E9" s="27" t="s">
        <v>29</v>
      </c>
      <c r="F9" s="27" t="s">
        <v>122</v>
      </c>
      <c r="G9" s="27" t="s">
        <v>123</v>
      </c>
      <c r="H9" s="45" t="s">
        <v>434</v>
      </c>
      <c r="I9" s="46" t="s">
        <v>499</v>
      </c>
    </row>
    <row r="10" spans="2:9" ht="155.44999999999999" customHeight="1" x14ac:dyDescent="0.25">
      <c r="B10" s="3"/>
      <c r="C10" s="27"/>
      <c r="D10" s="27" t="s">
        <v>124</v>
      </c>
      <c r="E10" s="27" t="s">
        <v>24</v>
      </c>
      <c r="F10" s="6"/>
      <c r="G10" s="27" t="s">
        <v>125</v>
      </c>
      <c r="H10" s="45" t="s">
        <v>434</v>
      </c>
      <c r="I10" s="46" t="s">
        <v>500</v>
      </c>
    </row>
    <row r="11" spans="2:9" ht="151.9" customHeight="1" x14ac:dyDescent="0.25">
      <c r="B11" s="3"/>
      <c r="C11" s="27"/>
      <c r="D11" s="27" t="s">
        <v>126</v>
      </c>
      <c r="E11" s="27" t="s">
        <v>29</v>
      </c>
      <c r="F11" s="6" t="s">
        <v>127</v>
      </c>
      <c r="G11" s="7" t="s">
        <v>123</v>
      </c>
      <c r="H11" s="45" t="s">
        <v>434</v>
      </c>
      <c r="I11" s="46" t="s">
        <v>501</v>
      </c>
    </row>
    <row r="12" spans="2:9" ht="111" customHeight="1" x14ac:dyDescent="0.25">
      <c r="B12" s="3"/>
      <c r="C12" s="27"/>
      <c r="D12" s="27" t="s">
        <v>128</v>
      </c>
      <c r="E12" s="27" t="s">
        <v>24</v>
      </c>
      <c r="F12" s="27" t="s">
        <v>129</v>
      </c>
      <c r="G12" s="6" t="s">
        <v>130</v>
      </c>
      <c r="H12" s="45"/>
      <c r="I12" s="46" t="s">
        <v>502</v>
      </c>
    </row>
    <row r="13" spans="2:9" s="8" customFormat="1" ht="85.15" customHeight="1" x14ac:dyDescent="0.25">
      <c r="B13" s="3"/>
      <c r="C13" s="27"/>
      <c r="D13" s="27" t="s">
        <v>131</v>
      </c>
      <c r="E13" s="27" t="s">
        <v>29</v>
      </c>
      <c r="F13" s="27" t="s">
        <v>129</v>
      </c>
      <c r="G13" s="27" t="s">
        <v>132</v>
      </c>
      <c r="H13" s="45" t="s">
        <v>434</v>
      </c>
      <c r="I13" s="46" t="s">
        <v>450</v>
      </c>
    </row>
    <row r="14" spans="2:9" ht="301.14999999999998" customHeight="1" x14ac:dyDescent="0.25">
      <c r="B14" s="3"/>
      <c r="C14" s="27" t="s">
        <v>133</v>
      </c>
      <c r="D14" s="27" t="s">
        <v>134</v>
      </c>
      <c r="E14" s="27" t="s">
        <v>24</v>
      </c>
      <c r="F14" s="6" t="s">
        <v>135</v>
      </c>
      <c r="G14" s="27" t="s">
        <v>136</v>
      </c>
      <c r="H14" s="45"/>
      <c r="I14" s="41" t="s">
        <v>439</v>
      </c>
    </row>
    <row r="15" spans="2:9" ht="292.89999999999998" customHeight="1" x14ac:dyDescent="0.25">
      <c r="B15" s="3"/>
      <c r="C15" s="27"/>
      <c r="D15" s="27" t="s">
        <v>137</v>
      </c>
      <c r="E15" s="9" t="s">
        <v>29</v>
      </c>
      <c r="F15" s="27" t="s">
        <v>135</v>
      </c>
      <c r="G15" s="27" t="s">
        <v>136</v>
      </c>
      <c r="H15" s="45"/>
      <c r="I15" s="41" t="s">
        <v>439</v>
      </c>
    </row>
    <row r="16" spans="2:9" ht="230.45" customHeight="1" x14ac:dyDescent="0.25">
      <c r="B16" s="3"/>
      <c r="C16" s="27"/>
      <c r="D16" s="27" t="s">
        <v>138</v>
      </c>
      <c r="E16" s="27" t="s">
        <v>24</v>
      </c>
      <c r="F16" s="27" t="s">
        <v>139</v>
      </c>
      <c r="G16" s="27" t="s">
        <v>140</v>
      </c>
      <c r="H16" s="45"/>
      <c r="I16" s="41" t="s">
        <v>439</v>
      </c>
    </row>
    <row r="17" spans="2:9" ht="235.15" customHeight="1" thickBot="1" x14ac:dyDescent="0.3">
      <c r="B17" s="34"/>
      <c r="C17" s="35"/>
      <c r="D17" s="35" t="s">
        <v>141</v>
      </c>
      <c r="E17" s="35" t="s">
        <v>29</v>
      </c>
      <c r="F17" s="35" t="s">
        <v>139</v>
      </c>
      <c r="G17" s="35" t="s">
        <v>140</v>
      </c>
      <c r="H17" s="47"/>
      <c r="I17" s="42" t="s">
        <v>439</v>
      </c>
    </row>
    <row r="18" spans="2:9" x14ac:dyDescent="0.25">
      <c r="B18" s="11"/>
      <c r="C18" s="11"/>
      <c r="D18" s="11"/>
      <c r="E18" s="11"/>
      <c r="F18" s="12"/>
      <c r="G18" s="11"/>
      <c r="H18" s="13"/>
      <c r="I18" s="13"/>
    </row>
    <row r="19" spans="2:9" x14ac:dyDescent="0.25">
      <c r="B19" s="11"/>
      <c r="C19" s="11"/>
      <c r="D19" s="11"/>
      <c r="E19" s="11"/>
      <c r="F19" s="12"/>
      <c r="G19" s="11"/>
      <c r="H19" s="13"/>
      <c r="I19" s="13"/>
    </row>
    <row r="20" spans="2:9" x14ac:dyDescent="0.25">
      <c r="B20" s="11"/>
      <c r="C20" s="11"/>
      <c r="D20" s="11"/>
      <c r="E20" s="11"/>
      <c r="F20" s="12"/>
      <c r="G20" s="11"/>
      <c r="H20" s="13"/>
      <c r="I20" s="13"/>
    </row>
    <row r="21" spans="2:9" x14ac:dyDescent="0.25">
      <c r="B21" s="11"/>
      <c r="C21" s="11"/>
      <c r="D21" s="11"/>
      <c r="E21" s="11"/>
      <c r="F21" s="12"/>
      <c r="G21" s="11"/>
      <c r="H21" s="13"/>
      <c r="I21" s="13"/>
    </row>
    <row r="22" spans="2:9" x14ac:dyDescent="0.25">
      <c r="B22" s="11"/>
      <c r="C22" s="11"/>
      <c r="D22" s="11"/>
      <c r="E22" s="11"/>
      <c r="F22" s="12"/>
      <c r="G22" s="11"/>
      <c r="H22" s="13"/>
      <c r="I22" s="13"/>
    </row>
    <row r="23" spans="2:9" x14ac:dyDescent="0.25">
      <c r="B23" s="11"/>
      <c r="C23" s="11"/>
      <c r="D23" s="11"/>
      <c r="E23" s="11"/>
      <c r="F23" s="14"/>
      <c r="G23" s="11"/>
      <c r="H23" s="13"/>
      <c r="I23" s="13"/>
    </row>
    <row r="24" spans="2:9" x14ac:dyDescent="0.25">
      <c r="B24" s="11"/>
      <c r="C24" s="11"/>
      <c r="D24" s="11"/>
      <c r="E24" s="11"/>
      <c r="F24" s="12"/>
      <c r="G24" s="15"/>
      <c r="H24" s="13"/>
      <c r="I24" s="13"/>
    </row>
    <row r="25" spans="2:9" x14ac:dyDescent="0.25">
      <c r="B25" s="11"/>
      <c r="C25" s="11"/>
      <c r="D25" s="11"/>
      <c r="E25" s="11"/>
      <c r="F25" s="12"/>
      <c r="G25" s="11"/>
      <c r="H25" s="13"/>
      <c r="I25" s="13"/>
    </row>
    <row r="26" spans="2:9" x14ac:dyDescent="0.25">
      <c r="B26" s="11"/>
      <c r="C26" s="11"/>
      <c r="D26" s="11"/>
      <c r="E26" s="11"/>
      <c r="F26" s="12"/>
      <c r="G26" s="11"/>
      <c r="H26" s="13"/>
      <c r="I26" s="13"/>
    </row>
    <row r="27" spans="2:9" x14ac:dyDescent="0.25">
      <c r="B27" s="11"/>
      <c r="C27" s="11"/>
      <c r="D27" s="11"/>
      <c r="E27" s="11"/>
      <c r="F27" s="12"/>
      <c r="G27" s="11"/>
      <c r="H27" s="13"/>
      <c r="I27" s="13"/>
    </row>
    <row r="28" spans="2:9" x14ac:dyDescent="0.25">
      <c r="B28" s="11"/>
      <c r="C28" s="11"/>
      <c r="D28" s="11"/>
      <c r="E28" s="11"/>
      <c r="F28" s="12"/>
      <c r="G28" s="11"/>
      <c r="H28" s="13"/>
      <c r="I28" s="13"/>
    </row>
    <row r="29" spans="2:9" x14ac:dyDescent="0.25">
      <c r="B29" s="11"/>
      <c r="C29" s="11"/>
      <c r="D29" s="11"/>
      <c r="E29" s="11"/>
      <c r="F29" s="12"/>
      <c r="G29" s="11"/>
      <c r="H29" s="13"/>
      <c r="I29" s="13"/>
    </row>
    <row r="30" spans="2:9" x14ac:dyDescent="0.25">
      <c r="B30" s="11"/>
      <c r="C30" s="11"/>
      <c r="D30" s="11"/>
      <c r="E30" s="11"/>
      <c r="F30" s="12"/>
      <c r="G30" s="11"/>
      <c r="H30" s="13"/>
      <c r="I30" s="13"/>
    </row>
    <row r="31" spans="2:9" x14ac:dyDescent="0.25">
      <c r="B31" s="11"/>
      <c r="C31" s="11"/>
      <c r="D31" s="11"/>
      <c r="E31" s="11"/>
      <c r="F31" s="12"/>
      <c r="G31" s="11"/>
      <c r="H31" s="13"/>
      <c r="I31" s="13"/>
    </row>
    <row r="32" spans="2:9" x14ac:dyDescent="0.25">
      <c r="B32" s="11"/>
      <c r="C32" s="11"/>
      <c r="D32" s="11"/>
      <c r="E32" s="11"/>
      <c r="F32" s="14"/>
      <c r="G32" s="11"/>
      <c r="H32" s="13"/>
      <c r="I32" s="13"/>
    </row>
    <row r="33" spans="2:9" x14ac:dyDescent="0.25">
      <c r="B33" s="11"/>
      <c r="C33" s="11"/>
      <c r="D33" s="11"/>
      <c r="E33" s="11"/>
      <c r="F33" s="12"/>
      <c r="G33" s="11"/>
      <c r="H33" s="13"/>
      <c r="I33" s="13"/>
    </row>
    <row r="34" spans="2:9" x14ac:dyDescent="0.25">
      <c r="B34" s="11"/>
      <c r="C34" s="11"/>
      <c r="D34" s="11"/>
      <c r="E34" s="11"/>
      <c r="F34" s="12"/>
      <c r="G34" s="14"/>
      <c r="H34" s="13"/>
      <c r="I34" s="13"/>
    </row>
    <row r="35" spans="2:9" x14ac:dyDescent="0.25">
      <c r="B35" s="11"/>
      <c r="C35" s="11"/>
      <c r="D35" s="11"/>
      <c r="E35" s="11"/>
      <c r="F35" s="12"/>
      <c r="G35" s="11"/>
      <c r="H35" s="13"/>
      <c r="I35" s="13"/>
    </row>
    <row r="36" spans="2:9" x14ac:dyDescent="0.25">
      <c r="B36" s="11"/>
      <c r="C36" s="11"/>
      <c r="D36" s="11"/>
      <c r="E36" s="11"/>
      <c r="F36" s="12"/>
      <c r="G36" s="11"/>
      <c r="H36" s="13"/>
      <c r="I36" s="13"/>
    </row>
    <row r="37" spans="2:9" x14ac:dyDescent="0.25">
      <c r="B37" s="11"/>
      <c r="C37" s="11"/>
      <c r="D37" s="11"/>
      <c r="E37" s="11"/>
      <c r="F37" s="12"/>
      <c r="G37" s="11"/>
      <c r="H37" s="13"/>
      <c r="I37" s="13"/>
    </row>
    <row r="38" spans="2:9" x14ac:dyDescent="0.25">
      <c r="B38" s="11"/>
      <c r="C38" s="11"/>
      <c r="D38" s="11"/>
      <c r="E38" s="11"/>
      <c r="F38" s="12"/>
      <c r="G38" s="11"/>
      <c r="H38" s="13"/>
      <c r="I38" s="13"/>
    </row>
    <row r="39" spans="2:9" x14ac:dyDescent="0.25">
      <c r="H39" s="16"/>
      <c r="I39" s="16"/>
    </row>
    <row r="40" spans="2:9" x14ac:dyDescent="0.25">
      <c r="B40" s="16"/>
      <c r="C40" s="17"/>
      <c r="E40" s="18"/>
      <c r="F40" s="19"/>
      <c r="H40" s="20"/>
    </row>
    <row r="41" spans="2:9" x14ac:dyDescent="0.25">
      <c r="E41" s="18"/>
      <c r="F41" s="21"/>
      <c r="H41" s="20"/>
    </row>
  </sheetData>
  <sheetProtection algorithmName="SHA-512" hashValue="Pw1pGYLWHHG9+yTPKyhiv560an/H33X82ir5Lm0GljbrQCgqMb/BqhPUS5Mww0Vy0k1ki08xiGnrvZDv3iz2uw==" saltValue="d7sMSw06rHyt/40jZR3vzA==" spinCount="100000" sheet="1" objects="1" scenarios="1"/>
  <mergeCells count="5">
    <mergeCell ref="B4:G4"/>
    <mergeCell ref="H4:I4"/>
    <mergeCell ref="B2:C2"/>
    <mergeCell ref="B7:G7"/>
    <mergeCell ref="H7:I7"/>
  </mergeCells>
  <conditionalFormatting sqref="B2">
    <cfRule type="containsText" dxfId="29" priority="1" operator="containsText" text="Pildymo progresas: užpildyta">
      <formula>NOT(ISERROR(SEARCH("Pildymo progresas: užpildyta",B2)))</formula>
    </cfRule>
    <cfRule type="containsText" dxfId="28" priority="2" operator="containsText" text="✔ Visi duomenys sėkmingai suvesti">
      <formula>NOT(ISERROR(SEARCH("✔ Visi duomenys sėkmingai suvesti",B2)))</formula>
    </cfRule>
    <cfRule type="containsText" dxfId="27" priority="3" operator="containsText" text="Laukiama duomenų: užpildykite geltonus laukelius">
      <formula>NOT(ISERROR(SEARCH("Laukiama duomenų: užpildykite geltonus laukelius",B2)))</formula>
    </cfRule>
  </conditionalFormatting>
  <conditionalFormatting sqref="B8:G17">
    <cfRule type="expression" dxfId="26" priority="8">
      <formula>$E8="Aukštas"</formula>
    </cfRule>
    <cfRule type="expression" dxfId="25" priority="9">
      <formula>$E8="Privalomas"</formula>
    </cfRule>
    <cfRule type="expression" dxfId="24" priority="10">
      <formula>$E8="Bazinis"</formula>
    </cfRule>
  </conditionalFormatting>
  <dataValidations xWindow="1524" yWindow="674" count="5">
    <dataValidation allowBlank="1" showInputMessage="1" showErrorMessage="1" promptTitle="Kaip užpildyti?" prompt="Pildoma, apskaičiuojant ΔSRL rodiklį. " sqref="H14:H15" xr:uid="{6B3C6A84-0442-4D5A-A71F-A559E6B70A16}"/>
    <dataValidation allowBlank="1" showInputMessage="1" showErrorMessage="1" promptTitle="Kaip užpildyti?" prompt="Pildoma, apskaičiuojant ΔDŽN rodiklį." sqref="H16:H17" xr:uid="{6C8F8144-593C-449C-9B94-46204A6FAA1C}"/>
    <dataValidation allowBlank="1" showInputMessage="1" showErrorMessage="1" promptTitle="Aprašykite:" prompt="- ar turite galimybę atlikti šį vertinimą;_x000a_- atitinkamas paslaugas teikiančių įstaigų ir paslaugų teikimo vietų tinklo plėtrą  Jūsų savivaldybėje." sqref="I8:I11" xr:uid="{58C82E0E-6EA8-4CFB-BAC4-4F1D8BC49B12}"/>
    <dataValidation allowBlank="1" showInputMessage="1" showErrorMessage="1" prompt="Aprašykite NVO veiklą ir plėtrą Jūsų savivaldybėje (prisidedant prie lygių galimybių užtikrinimo) ir aktyvumą kitose srityse." sqref="I12:I13" xr:uid="{6BB2F168-3DC8-462D-8DF5-227CE4A37991}"/>
    <dataValidation allowBlank="1" showInputMessage="1" showErrorMessage="1" prompt="Pasidalinkite gerąja praktika" sqref="H7:I7" xr:uid="{BB122297-43B4-44E2-8579-F93F14019549}"/>
  </dataValidations>
  <pageMargins left="0.7" right="0.7" top="0.75" bottom="0.75" header="0.3" footer="0.3"/>
  <pageSetup paperSize="9" orientation="portrait" r:id="rId1"/>
  <headerFooter>
    <oddFooter>&amp;L_x000D_&amp;1#&amp;"Calibri"&amp;10&amp;K000000 Socialinės apsaugos ir darbo ministerija bei pavaldžios įstaigos | Viešam naudojimui</oddFooter>
  </headerFooter>
  <extLst>
    <ext xmlns:x14="http://schemas.microsoft.com/office/spreadsheetml/2009/9/main" uri="{CCE6A557-97BC-4b89-ADB6-D9C93CAAB3DF}">
      <x14:dataValidations xmlns:xm="http://schemas.microsoft.com/office/excel/2006/main" xWindow="1524" yWindow="674" count="1">
        <x14:dataValidation type="list" allowBlank="1" showInputMessage="1" showErrorMessage="1" xr:uid="{752A2948-9E05-411A-BBD0-F82D84BDD9AC}">
          <x14:formula1>
            <xm:f>'ar vykdo'!$A$1:$A$3</xm:f>
          </x14:formula1>
          <xm:sqref>H8:H13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BEE83-9176-4A63-BB10-2140E8362F6F}">
  <dimension ref="B1:I39"/>
  <sheetViews>
    <sheetView showGridLines="0" zoomScale="85" zoomScaleNormal="85" workbookViewId="0">
      <pane xSplit="7" ySplit="5" topLeftCell="H35" activePane="bottomRight" state="frozen"/>
      <selection pane="topRight" activeCell="H1" sqref="H1"/>
      <selection pane="bottomLeft" activeCell="A8" sqref="A8"/>
      <selection pane="bottomRight" activeCell="I38" sqref="I38"/>
    </sheetView>
  </sheetViews>
  <sheetFormatPr defaultColWidth="8.85546875" defaultRowHeight="15" x14ac:dyDescent="0.25"/>
  <cols>
    <col min="1" max="1" width="6.85546875" style="2" customWidth="1"/>
    <col min="2" max="2" width="39.28515625" style="8" customWidth="1"/>
    <col min="3" max="3" width="26.140625" style="8" customWidth="1"/>
    <col min="4" max="4" width="27.7109375" style="8" customWidth="1"/>
    <col min="5" max="5" width="16" style="8" customWidth="1"/>
    <col min="6" max="6" width="34.140625" style="8" customWidth="1"/>
    <col min="7" max="7" width="71.5703125" style="8" customWidth="1"/>
    <col min="8" max="8" width="11.85546875" style="8" customWidth="1"/>
    <col min="9" max="9" width="80.5703125" style="8" customWidth="1"/>
    <col min="10" max="16384" width="8.85546875" style="2"/>
  </cols>
  <sheetData>
    <row r="1" spans="2:9" ht="16.149999999999999" customHeight="1" thickBot="1" x14ac:dyDescent="0.3"/>
    <row r="2" spans="2:9" ht="51" customHeight="1" thickBot="1" x14ac:dyDescent="0.3">
      <c r="B2" s="71" t="str">
        <f>IF(COUNTA(H8:I36) = 0,
    "Laukiama duomenų: užpildykite geltonus laukelius (baigus šis langelis nusispalvins žaliai)",
    IF(COUNTA(H8:I36) &lt; 58,
        "Pildymo progresas: užpildyta " &amp; COUNTA(H8:I36) &amp; " iš 58",
        "✔ Visi duomenys sėkmingai suvesti"
    )
)</f>
        <v>Pildymo progresas: užpildyta 57 iš 58</v>
      </c>
      <c r="C2" s="72"/>
    </row>
    <row r="3" spans="2:9" ht="15.75" thickBot="1" x14ac:dyDescent="0.3"/>
    <row r="4" spans="2:9" ht="33" customHeight="1" x14ac:dyDescent="0.25">
      <c r="B4" s="70" t="s">
        <v>433</v>
      </c>
      <c r="C4" s="68"/>
      <c r="D4" s="68"/>
      <c r="E4" s="68"/>
      <c r="F4" s="68"/>
      <c r="G4" s="68"/>
      <c r="H4" s="68" t="s">
        <v>0</v>
      </c>
      <c r="I4" s="69"/>
    </row>
    <row r="5" spans="2:9" ht="50.45" customHeight="1" x14ac:dyDescent="0.25">
      <c r="B5" s="30" t="s">
        <v>1</v>
      </c>
      <c r="C5" s="31" t="s">
        <v>2</v>
      </c>
      <c r="D5" s="31" t="s">
        <v>3</v>
      </c>
      <c r="E5" s="31" t="s">
        <v>4</v>
      </c>
      <c r="F5" s="31" t="s">
        <v>5</v>
      </c>
      <c r="G5" s="31" t="s">
        <v>6</v>
      </c>
      <c r="H5" s="31" t="s">
        <v>440</v>
      </c>
      <c r="I5" s="32" t="s">
        <v>7</v>
      </c>
    </row>
    <row r="6" spans="2:9" x14ac:dyDescent="0.25">
      <c r="B6" s="3">
        <v>1</v>
      </c>
      <c r="C6" s="27">
        <v>2</v>
      </c>
      <c r="D6" s="27">
        <v>3</v>
      </c>
      <c r="E6" s="27">
        <v>4</v>
      </c>
      <c r="F6" s="27">
        <v>5</v>
      </c>
      <c r="G6" s="27">
        <v>6</v>
      </c>
      <c r="H6" s="27">
        <v>7</v>
      </c>
      <c r="I6" s="4">
        <v>8</v>
      </c>
    </row>
    <row r="7" spans="2:9" ht="60" customHeight="1" x14ac:dyDescent="0.25">
      <c r="B7" s="73" t="s">
        <v>444</v>
      </c>
      <c r="C7" s="74"/>
      <c r="D7" s="74"/>
      <c r="E7" s="74"/>
      <c r="F7" s="74"/>
      <c r="G7" s="75"/>
      <c r="H7" s="76"/>
      <c r="I7" s="77"/>
    </row>
    <row r="8" spans="2:9" ht="203.45" customHeight="1" x14ac:dyDescent="0.25">
      <c r="B8" s="3" t="s">
        <v>8</v>
      </c>
      <c r="C8" s="27" t="s">
        <v>9</v>
      </c>
      <c r="D8" s="27" t="s">
        <v>142</v>
      </c>
      <c r="E8" s="27" t="s">
        <v>11</v>
      </c>
      <c r="F8" s="5" t="s">
        <v>143</v>
      </c>
      <c r="G8" s="27" t="s">
        <v>144</v>
      </c>
      <c r="H8" s="50">
        <v>2</v>
      </c>
      <c r="I8" s="51" t="s">
        <v>467</v>
      </c>
    </row>
    <row r="9" spans="2:9" ht="240" customHeight="1" x14ac:dyDescent="0.25">
      <c r="B9" s="3"/>
      <c r="C9" s="27"/>
      <c r="D9" s="27" t="s">
        <v>145</v>
      </c>
      <c r="E9" s="27" t="s">
        <v>11</v>
      </c>
      <c r="F9" s="27" t="s">
        <v>146</v>
      </c>
      <c r="G9" s="27" t="s">
        <v>147</v>
      </c>
      <c r="H9" s="50">
        <v>0</v>
      </c>
      <c r="I9" s="51" t="s">
        <v>468</v>
      </c>
    </row>
    <row r="10" spans="2:9" ht="126.6" customHeight="1" x14ac:dyDescent="0.25">
      <c r="B10" s="3"/>
      <c r="C10" s="27"/>
      <c r="D10" s="27" t="s">
        <v>148</v>
      </c>
      <c r="E10" s="27" t="s">
        <v>11</v>
      </c>
      <c r="F10" s="5" t="s">
        <v>149</v>
      </c>
      <c r="G10" s="27" t="s">
        <v>150</v>
      </c>
      <c r="H10" s="50">
        <v>3</v>
      </c>
      <c r="I10" s="51" t="s">
        <v>503</v>
      </c>
    </row>
    <row r="11" spans="2:9" ht="198.6" customHeight="1" x14ac:dyDescent="0.25">
      <c r="B11" s="3"/>
      <c r="C11" s="27"/>
      <c r="D11" s="27" t="s">
        <v>151</v>
      </c>
      <c r="E11" s="27" t="s">
        <v>24</v>
      </c>
      <c r="F11" s="27" t="s">
        <v>30</v>
      </c>
      <c r="G11" s="27" t="s">
        <v>152</v>
      </c>
      <c r="H11" s="50">
        <v>1</v>
      </c>
      <c r="I11" s="51" t="s">
        <v>504</v>
      </c>
    </row>
    <row r="12" spans="2:9" s="8" customFormat="1" ht="181.9" customHeight="1" x14ac:dyDescent="0.25">
      <c r="B12" s="3"/>
      <c r="C12" s="27" t="s">
        <v>27</v>
      </c>
      <c r="D12" s="27" t="s">
        <v>153</v>
      </c>
      <c r="E12" s="27" t="s">
        <v>29</v>
      </c>
      <c r="F12" s="5" t="s">
        <v>30</v>
      </c>
      <c r="G12" s="27" t="s">
        <v>154</v>
      </c>
      <c r="H12" s="50">
        <v>3</v>
      </c>
      <c r="I12" s="51" t="s">
        <v>489</v>
      </c>
    </row>
    <row r="13" spans="2:9" ht="115.15" customHeight="1" x14ac:dyDescent="0.25">
      <c r="B13" s="3" t="s">
        <v>32</v>
      </c>
      <c r="C13" s="27" t="s">
        <v>155</v>
      </c>
      <c r="D13" s="27" t="s">
        <v>156</v>
      </c>
      <c r="E13" s="27" t="s">
        <v>24</v>
      </c>
      <c r="F13" s="27" t="s">
        <v>157</v>
      </c>
      <c r="G13" s="27" t="s">
        <v>158</v>
      </c>
      <c r="H13" s="50">
        <v>3</v>
      </c>
      <c r="I13" s="51" t="s">
        <v>505</v>
      </c>
    </row>
    <row r="14" spans="2:9" ht="143.44999999999999" customHeight="1" x14ac:dyDescent="0.25">
      <c r="B14" s="3" t="s">
        <v>37</v>
      </c>
      <c r="C14" s="27" t="s">
        <v>38</v>
      </c>
      <c r="D14" s="27" t="s">
        <v>159</v>
      </c>
      <c r="E14" s="27" t="s">
        <v>24</v>
      </c>
      <c r="F14" s="5" t="s">
        <v>30</v>
      </c>
      <c r="G14" s="27" t="s">
        <v>160</v>
      </c>
      <c r="H14" s="50">
        <v>3</v>
      </c>
      <c r="I14" s="51" t="s">
        <v>506</v>
      </c>
    </row>
    <row r="15" spans="2:9" ht="198.6" customHeight="1" x14ac:dyDescent="0.25">
      <c r="B15" s="3"/>
      <c r="C15" s="27"/>
      <c r="D15" s="27" t="s">
        <v>161</v>
      </c>
      <c r="E15" s="27" t="s">
        <v>29</v>
      </c>
      <c r="F15" s="27" t="s">
        <v>30</v>
      </c>
      <c r="G15" s="27" t="s">
        <v>162</v>
      </c>
      <c r="H15" s="50">
        <v>3</v>
      </c>
      <c r="I15" s="51" t="s">
        <v>506</v>
      </c>
    </row>
    <row r="16" spans="2:9" ht="155.44999999999999" customHeight="1" x14ac:dyDescent="0.25">
      <c r="B16" s="3"/>
      <c r="C16" s="27"/>
      <c r="D16" s="27" t="s">
        <v>163</v>
      </c>
      <c r="E16" s="27" t="s">
        <v>29</v>
      </c>
      <c r="F16" s="5" t="s">
        <v>30</v>
      </c>
      <c r="G16" s="27" t="s">
        <v>164</v>
      </c>
      <c r="H16" s="50">
        <v>3</v>
      </c>
      <c r="I16" s="51" t="s">
        <v>506</v>
      </c>
    </row>
    <row r="17" spans="2:9" ht="153.6" customHeight="1" x14ac:dyDescent="0.25">
      <c r="B17" s="3" t="s">
        <v>44</v>
      </c>
      <c r="C17" s="27" t="s">
        <v>165</v>
      </c>
      <c r="D17" s="27" t="s">
        <v>166</v>
      </c>
      <c r="E17" s="27" t="s">
        <v>29</v>
      </c>
      <c r="F17" s="27" t="s">
        <v>30</v>
      </c>
      <c r="G17" s="60" t="s">
        <v>167</v>
      </c>
      <c r="H17" s="50">
        <v>4</v>
      </c>
      <c r="I17" s="51" t="s">
        <v>454</v>
      </c>
    </row>
    <row r="18" spans="2:9" ht="156" customHeight="1" x14ac:dyDescent="0.25">
      <c r="B18" s="3"/>
      <c r="C18" s="27" t="s">
        <v>168</v>
      </c>
      <c r="D18" s="27" t="s">
        <v>169</v>
      </c>
      <c r="E18" s="27" t="s">
        <v>29</v>
      </c>
      <c r="F18" s="5" t="s">
        <v>42</v>
      </c>
      <c r="G18" s="27" t="s">
        <v>170</v>
      </c>
      <c r="H18" s="50">
        <v>4</v>
      </c>
      <c r="I18" s="51" t="s">
        <v>455</v>
      </c>
    </row>
    <row r="19" spans="2:9" ht="67.900000000000006" customHeight="1" x14ac:dyDescent="0.25">
      <c r="B19" s="3"/>
      <c r="C19" s="27"/>
      <c r="D19" s="27" t="s">
        <v>171</v>
      </c>
      <c r="E19" s="27" t="s">
        <v>29</v>
      </c>
      <c r="F19" s="27" t="s">
        <v>30</v>
      </c>
      <c r="G19" s="27" t="s">
        <v>172</v>
      </c>
      <c r="H19" s="50">
        <v>4</v>
      </c>
      <c r="I19" s="51" t="s">
        <v>507</v>
      </c>
    </row>
    <row r="20" spans="2:9" ht="199.9" customHeight="1" x14ac:dyDescent="0.25">
      <c r="B20" s="3"/>
      <c r="C20" s="27" t="s">
        <v>173</v>
      </c>
      <c r="D20" s="27" t="s">
        <v>174</v>
      </c>
      <c r="E20" s="27" t="s">
        <v>29</v>
      </c>
      <c r="F20" s="5" t="s">
        <v>42</v>
      </c>
      <c r="G20" s="27" t="s">
        <v>175</v>
      </c>
      <c r="H20" s="50">
        <v>4</v>
      </c>
      <c r="I20" s="51" t="s">
        <v>55</v>
      </c>
    </row>
    <row r="21" spans="2:9" ht="60.6" customHeight="1" x14ac:dyDescent="0.25">
      <c r="B21" s="3"/>
      <c r="C21" s="27"/>
      <c r="D21" s="27" t="s">
        <v>176</v>
      </c>
      <c r="E21" s="27" t="s">
        <v>29</v>
      </c>
      <c r="F21" s="27" t="s">
        <v>30</v>
      </c>
      <c r="G21" s="27" t="s">
        <v>57</v>
      </c>
      <c r="H21" s="50">
        <v>4</v>
      </c>
      <c r="I21" s="51" t="s">
        <v>457</v>
      </c>
    </row>
    <row r="22" spans="2:9" ht="119.45" customHeight="1" x14ac:dyDescent="0.25">
      <c r="B22" s="3"/>
      <c r="C22" s="27" t="s">
        <v>58</v>
      </c>
      <c r="D22" s="27" t="s">
        <v>177</v>
      </c>
      <c r="E22" s="27" t="s">
        <v>24</v>
      </c>
      <c r="F22" s="5" t="s">
        <v>60</v>
      </c>
      <c r="G22" s="27" t="s">
        <v>178</v>
      </c>
      <c r="H22" s="50">
        <v>2</v>
      </c>
      <c r="I22" s="51" t="s">
        <v>508</v>
      </c>
    </row>
    <row r="23" spans="2:9" ht="123.6" customHeight="1" x14ac:dyDescent="0.25">
      <c r="B23" s="3" t="s">
        <v>62</v>
      </c>
      <c r="C23" s="27" t="s">
        <v>63</v>
      </c>
      <c r="D23" s="27" t="s">
        <v>179</v>
      </c>
      <c r="E23" s="27" t="s">
        <v>11</v>
      </c>
      <c r="F23" s="27" t="s">
        <v>180</v>
      </c>
      <c r="G23" s="27" t="s">
        <v>181</v>
      </c>
      <c r="H23" s="50">
        <v>2</v>
      </c>
      <c r="I23" s="51" t="s">
        <v>459</v>
      </c>
    </row>
    <row r="24" spans="2:9" ht="256.14999999999998" customHeight="1" x14ac:dyDescent="0.25">
      <c r="B24" s="3"/>
      <c r="C24" s="27"/>
      <c r="D24" s="27" t="s">
        <v>182</v>
      </c>
      <c r="E24" s="27" t="s">
        <v>24</v>
      </c>
      <c r="F24" s="5" t="s">
        <v>30</v>
      </c>
      <c r="G24" s="27" t="s">
        <v>183</v>
      </c>
      <c r="H24" s="50">
        <v>2</v>
      </c>
      <c r="I24" s="51" t="s">
        <v>509</v>
      </c>
    </row>
    <row r="25" spans="2:9" ht="135.6" customHeight="1" x14ac:dyDescent="0.25">
      <c r="B25" s="3"/>
      <c r="C25" s="27" t="s">
        <v>69</v>
      </c>
      <c r="D25" s="27" t="s">
        <v>184</v>
      </c>
      <c r="E25" s="27" t="s">
        <v>29</v>
      </c>
      <c r="F25" s="27" t="s">
        <v>42</v>
      </c>
      <c r="G25" s="27" t="s">
        <v>185</v>
      </c>
      <c r="H25" s="50">
        <v>2</v>
      </c>
      <c r="I25" s="51" t="s">
        <v>510</v>
      </c>
    </row>
    <row r="26" spans="2:9" ht="111.6" customHeight="1" x14ac:dyDescent="0.25">
      <c r="B26" s="3" t="s">
        <v>79</v>
      </c>
      <c r="C26" s="27" t="s">
        <v>186</v>
      </c>
      <c r="D26" s="27" t="s">
        <v>187</v>
      </c>
      <c r="E26" s="27" t="s">
        <v>11</v>
      </c>
      <c r="F26" s="5" t="s">
        <v>82</v>
      </c>
      <c r="G26" s="27" t="s">
        <v>188</v>
      </c>
      <c r="H26" s="50">
        <v>3</v>
      </c>
      <c r="I26" s="51" t="s">
        <v>473</v>
      </c>
    </row>
    <row r="27" spans="2:9" ht="166.9" customHeight="1" x14ac:dyDescent="0.25">
      <c r="B27" s="3"/>
      <c r="C27" s="27"/>
      <c r="D27" s="27" t="s">
        <v>189</v>
      </c>
      <c r="E27" s="27" t="s">
        <v>11</v>
      </c>
      <c r="F27" s="27" t="s">
        <v>190</v>
      </c>
      <c r="G27" s="27" t="s">
        <v>191</v>
      </c>
      <c r="H27" s="50">
        <v>4</v>
      </c>
      <c r="I27" s="65" t="s">
        <v>475</v>
      </c>
    </row>
    <row r="28" spans="2:9" ht="181.9" customHeight="1" x14ac:dyDescent="0.25">
      <c r="B28" s="3"/>
      <c r="C28" s="27"/>
      <c r="D28" s="27" t="s">
        <v>192</v>
      </c>
      <c r="E28" s="27" t="s">
        <v>24</v>
      </c>
      <c r="F28" s="5" t="s">
        <v>30</v>
      </c>
      <c r="G28" s="60" t="s">
        <v>193</v>
      </c>
      <c r="H28" s="50">
        <v>3</v>
      </c>
      <c r="I28" s="51" t="s">
        <v>511</v>
      </c>
    </row>
    <row r="29" spans="2:9" ht="144.6" customHeight="1" x14ac:dyDescent="0.25">
      <c r="B29" s="3"/>
      <c r="C29" s="27"/>
      <c r="D29" s="27" t="s">
        <v>194</v>
      </c>
      <c r="E29" s="27" t="s">
        <v>29</v>
      </c>
      <c r="F29" s="27" t="s">
        <v>30</v>
      </c>
      <c r="G29" s="60" t="s">
        <v>195</v>
      </c>
      <c r="H29" s="50">
        <v>4</v>
      </c>
      <c r="I29" s="51" t="s">
        <v>476</v>
      </c>
    </row>
    <row r="30" spans="2:9" ht="234" customHeight="1" x14ac:dyDescent="0.25">
      <c r="B30" s="3"/>
      <c r="C30" s="27" t="s">
        <v>196</v>
      </c>
      <c r="D30" s="27" t="s">
        <v>197</v>
      </c>
      <c r="E30" s="27" t="s">
        <v>11</v>
      </c>
      <c r="F30" s="5" t="s">
        <v>198</v>
      </c>
      <c r="G30" s="60" t="s">
        <v>199</v>
      </c>
      <c r="H30" s="50">
        <v>4</v>
      </c>
      <c r="I30" s="51" t="s">
        <v>490</v>
      </c>
    </row>
    <row r="31" spans="2:9" ht="158.44999999999999" customHeight="1" x14ac:dyDescent="0.25">
      <c r="B31" s="3"/>
      <c r="C31" s="27"/>
      <c r="D31" s="27" t="s">
        <v>200</v>
      </c>
      <c r="E31" s="27" t="s">
        <v>24</v>
      </c>
      <c r="F31" s="27" t="s">
        <v>30</v>
      </c>
      <c r="G31" s="27" t="s">
        <v>201</v>
      </c>
      <c r="H31" s="50">
        <v>3</v>
      </c>
      <c r="I31" s="51" t="s">
        <v>491</v>
      </c>
    </row>
    <row r="32" spans="2:9" ht="168" customHeight="1" x14ac:dyDescent="0.25">
      <c r="B32" s="3"/>
      <c r="C32" s="27"/>
      <c r="D32" s="27" t="s">
        <v>202</v>
      </c>
      <c r="E32" s="27" t="s">
        <v>24</v>
      </c>
      <c r="F32" s="5" t="s">
        <v>203</v>
      </c>
      <c r="G32" s="60" t="s">
        <v>204</v>
      </c>
      <c r="H32" s="50">
        <v>4</v>
      </c>
      <c r="I32" s="51" t="s">
        <v>469</v>
      </c>
    </row>
    <row r="33" spans="2:9" ht="163.15" customHeight="1" x14ac:dyDescent="0.25">
      <c r="B33" s="3"/>
      <c r="C33" s="27"/>
      <c r="D33" s="27" t="s">
        <v>205</v>
      </c>
      <c r="E33" s="27" t="s">
        <v>29</v>
      </c>
      <c r="F33" s="27" t="s">
        <v>30</v>
      </c>
      <c r="G33" s="60" t="s">
        <v>206</v>
      </c>
      <c r="H33" s="50">
        <v>3</v>
      </c>
      <c r="I33" s="51" t="s">
        <v>512</v>
      </c>
    </row>
    <row r="34" spans="2:9" ht="409.15" customHeight="1" x14ac:dyDescent="0.25">
      <c r="B34" s="3" t="s">
        <v>102</v>
      </c>
      <c r="C34" s="27" t="s">
        <v>103</v>
      </c>
      <c r="D34" s="27" t="s">
        <v>207</v>
      </c>
      <c r="E34" s="27" t="s">
        <v>29</v>
      </c>
      <c r="F34" s="5" t="s">
        <v>30</v>
      </c>
      <c r="G34" s="60" t="s">
        <v>208</v>
      </c>
      <c r="H34" s="50">
        <v>2</v>
      </c>
      <c r="I34" s="51" t="s">
        <v>513</v>
      </c>
    </row>
    <row r="35" spans="2:9" ht="177" customHeight="1" x14ac:dyDescent="0.25">
      <c r="B35" s="3"/>
      <c r="C35" s="27" t="s">
        <v>106</v>
      </c>
      <c r="D35" s="27" t="s">
        <v>209</v>
      </c>
      <c r="E35" s="27" t="s">
        <v>24</v>
      </c>
      <c r="F35" s="27" t="s">
        <v>30</v>
      </c>
      <c r="G35" s="60" t="s">
        <v>210</v>
      </c>
      <c r="H35" s="50"/>
      <c r="I35" s="51" t="s">
        <v>513</v>
      </c>
    </row>
    <row r="36" spans="2:9" ht="331.9" customHeight="1" thickBot="1" x14ac:dyDescent="0.3">
      <c r="B36" s="34"/>
      <c r="C36" s="35" t="s">
        <v>109</v>
      </c>
      <c r="D36" s="35" t="s">
        <v>211</v>
      </c>
      <c r="E36" s="35" t="s">
        <v>24</v>
      </c>
      <c r="F36" s="36" t="s">
        <v>30</v>
      </c>
      <c r="G36" s="62" t="s">
        <v>212</v>
      </c>
      <c r="H36" s="52">
        <v>2</v>
      </c>
      <c r="I36" s="53" t="s">
        <v>451</v>
      </c>
    </row>
    <row r="37" spans="2:9" x14ac:dyDescent="0.25">
      <c r="H37" s="16"/>
      <c r="I37" s="16"/>
    </row>
    <row r="38" spans="2:9" x14ac:dyDescent="0.25">
      <c r="B38" s="16"/>
      <c r="C38" s="17"/>
      <c r="E38" s="18"/>
      <c r="F38" s="22"/>
      <c r="H38" s="20"/>
    </row>
    <row r="39" spans="2:9" x14ac:dyDescent="0.25">
      <c r="E39" s="18"/>
      <c r="F39" s="1"/>
    </row>
  </sheetData>
  <sheetProtection algorithmName="SHA-512" hashValue="xppiyPZB093heQkd5dNgD2LUQCnpy5Y8vMymWKCT406UUqva4WzPNFbelM8solTx60yYlrbjvDpAezJUto+dgQ==" saltValue="8doXP8Yz8P8yaEgA2kfJtA==" spinCount="100000" sheet="1" objects="1" scenarios="1"/>
  <mergeCells count="5">
    <mergeCell ref="B4:G4"/>
    <mergeCell ref="H4:I4"/>
    <mergeCell ref="B2:C2"/>
    <mergeCell ref="B7:G7"/>
    <mergeCell ref="H7:I7"/>
  </mergeCells>
  <conditionalFormatting sqref="B2">
    <cfRule type="containsText" dxfId="23" priority="1" operator="containsText" text="Pildymo progresas: užpildyta">
      <formula>NOT(ISERROR(SEARCH("Pildymo progresas: užpildyta",B2)))</formula>
    </cfRule>
    <cfRule type="containsText" dxfId="22" priority="2" operator="containsText" text="✔ Visi duomenys sėkmingai suvesti">
      <formula>NOT(ISERROR(SEARCH("✔ Visi duomenys sėkmingai suvesti",B2)))</formula>
    </cfRule>
    <cfRule type="containsText" dxfId="21" priority="3" operator="containsText" text="Laukiama duomenų: užpildykite geltonus laukelius">
      <formula>NOT(ISERROR(SEARCH("Laukiama duomenų: užpildykite geltonus laukelius",B2)))</formula>
    </cfRule>
  </conditionalFormatting>
  <conditionalFormatting sqref="B8:G36">
    <cfRule type="expression" dxfId="20" priority="8">
      <formula>$E8="Aukštas"</formula>
    </cfRule>
    <cfRule type="expression" dxfId="19" priority="9">
      <formula>$E8="Privalomas"</formula>
    </cfRule>
    <cfRule type="expression" dxfId="18" priority="10">
      <formula>$E8="Bazinis"</formula>
    </cfRule>
  </conditionalFormatting>
  <dataValidations count="2">
    <dataValidation allowBlank="1" showInputMessage="1" showErrorMessage="1" prompt="Šioje skiltyje trumpai aprašykite, kaip kokybės parametras taikomas Jūsų savivaldybėje. " sqref="I8:I36" xr:uid="{F72D7985-3103-47C4-A325-EF2DD5032079}"/>
    <dataValidation allowBlank="1" showInputMessage="1" showErrorMessage="1" prompt="Pasidalinkite gerąja praktika" sqref="H7:I7" xr:uid="{0968B634-32CD-43DC-976B-7701BECFA570}"/>
  </dataValidations>
  <hyperlinks>
    <hyperlink ref="G27" r:id="rId1" display="https://lygiadieniai.lt/wp-content/uploads/2020/04/nuo-a-iki-z-lyciu-lygybes-vadovas-savivaldybems.pdf" xr:uid="{914D15AE-DC64-41AF-B55B-FEB5E1397202}"/>
    <hyperlink ref="G17" r:id="rId2" display="Paskirtas koordinatorius, vykdantis šios srities funkcijas. Daugiau informacijos – Lyčių lygybės vadove savivaldybėms (https://lygiadieniai.lt/wp-content/uploads/2020/04/nuo-a-iki-z-lyciu-lygybes-vadovas-savivaldybems.pdf, p. 5). Atsakingas darbuotojas ar kitas asmuo turi reikalingą aukščiausios vadovybės ir viso savivaldybės administracijos personalo palaikymą, puoselėjant šios srities funkcijų įgyvendinimo kultūrą, skiriant reikiamus išteklius ir sudarant kitas sėkmės prielaidas (Šiuo metu Lietuvoje yra 7 savivaldybės, kurių administracijos turi įsteigusios darbuotojo, koordinuojančio lygių galimybių, moterų ir vyrų lygybės ir apsaugos nuo smurto artimoje aplinkoje politikos formavimą ir įgyvendinimą, etatus)." xr:uid="{16650E11-A6FC-41AD-BE74-21ABB2D84D8B}"/>
    <hyperlink ref="G28" r:id="rId3" display="https://lygiadieniai.lt/wp-content/uploads/2020/04/nuo-a-iki-z-lyciu-lygybes-vadovas-savivaldybems.pdf" xr:uid="{F5D9CA72-C58E-4D45-B095-D26044815ED1}"/>
    <hyperlink ref="G29" r:id="rId4" display="https://lygiadieniai.lt/wp-content/uploads/2020/04/nuo-a-iki-z-lyciu-lygybes-vadovas-savivaldybems.pdf" xr:uid="{B60A5EB3-BD67-4C25-9B2D-372F0A9F43AA}"/>
    <hyperlink ref="G30" r:id="rId5" display="https://vrm.lrv.lt/uploads/vrm/documents/files/LT_versija/Vie%C5%A1asis administravimas/9_ Steb%C4%97senos metodika.pdf" xr:uid="{207D97CF-05CF-4B1E-ACF2-E035C95BF915}"/>
    <hyperlink ref="G32" r:id="rId6" display="Savivaldybėje paslaugos, viešoji infrastruktūra ir viešosios erdvės, skirtos rekreacijai ir laisvalaikiui, sportui, kultūrai, turizmui ir kitoms reikmėms, plėtojamos tolygiai, atsižvelgiant į galimus skirtingus moterų ir vyrų poreikius. Pavyzdžiui, įvertinus, kiek moterų ir vyrų, berniukų ir mergaičių naudojasi esamomis sporto aikštelėmis, ir nustačius, kad jose dažniau sportuoja vienos lyties atstovai, reikėtų atitinkamai pakeisti savivaldybės planus ir sporto aikštelių finansavimą taip, kad patrauklių sporto šakų aikštelių atsirastų ir kitai lyčiai. Daugiau informacijos – Lyčių lygybės vadove savivaldybėms (https://lygiadieniai.lt/wp-content/uploads/2020/04/nuo-a-iki-z-lyciu-lygybes-vadovas-savivaldybems.pdf, p. 11)." xr:uid="{71755823-87C8-48D1-8AEC-BAA8D5ED9217}"/>
    <hyperlink ref="G33" r:id="rId7" xr:uid="{EE215DA9-E697-4DC5-96B2-EA950F6DD5CC}"/>
    <hyperlink ref="G34" r:id="rId8" display="https://lygiadieniai.lt/wp-content/uploads/2020/04/nuo-a-iki-z-lyciu-lygybes-vadovas-savivaldybems.pdf" xr:uid="{880C7ED0-0F90-4B10-A2F8-DDEC673EF276}"/>
    <hyperlink ref="G35" r:id="rId9" display="https://lygiadieniai.lt/wp-content/uploads/2020/04/nuo-a-iki-z-lyciu-lygybes-vadovas-savivaldybems.pdf" xr:uid="{9A211425-C0B5-4FEA-AC74-4ABB0E695733}"/>
    <hyperlink ref="G36" r:id="rId10" display="https://lygiadieniai.lt/wp-content/uploads/2020/04/nuo-a-iki-z-lyciu-lygybes-vadovas-savivaldybems.pdf" xr:uid="{EBC95906-0866-4A4A-9233-148D08E6C790}"/>
  </hyperlinks>
  <pageMargins left="0.7" right="0.7" top="0.75" bottom="0.75" header="0.3" footer="0.3"/>
  <pageSetup paperSize="9" orientation="portrait" r:id="rId11"/>
  <headerFooter>
    <oddFooter>&amp;L_x000D_&amp;1#&amp;"Calibri"&amp;10&amp;K000000 Socialinės apsaugos ir darbo ministerija bei pavaldžios įstaigos | Viešam naudojimui</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prompt="Įrašykite balą nuo 0 iki 4." xr:uid="{C3F799F7-B197-41DE-AB01-FC00A7A525B9}">
          <x14:formula1>
            <xm:f>balai!$A$1:$A$5</xm:f>
          </x14:formula1>
          <xm:sqref>H8:H36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3ECAC-5719-4763-BF8F-2BBF4884283A}">
  <dimension ref="B1:I37"/>
  <sheetViews>
    <sheetView showGridLines="0" zoomScaleNormal="100" workbookViewId="0">
      <pane xSplit="7" ySplit="5" topLeftCell="I13" activePane="bottomRight" state="frozen"/>
      <selection pane="topRight" activeCell="H1" sqref="H1"/>
      <selection pane="bottomLeft" activeCell="A8" sqref="A8"/>
      <selection pane="bottomRight" activeCell="I14" sqref="I14"/>
    </sheetView>
  </sheetViews>
  <sheetFormatPr defaultColWidth="8.85546875" defaultRowHeight="15" x14ac:dyDescent="0.25"/>
  <cols>
    <col min="1" max="1" width="6.85546875" style="2" customWidth="1"/>
    <col min="2" max="2" width="33.42578125" style="8" customWidth="1"/>
    <col min="3" max="3" width="31.28515625" style="8" customWidth="1"/>
    <col min="4" max="4" width="44.140625" style="8" customWidth="1"/>
    <col min="5" max="5" width="10.5703125" style="8" customWidth="1"/>
    <col min="6" max="6" width="23" style="10" customWidth="1"/>
    <col min="7" max="7" width="34.7109375" style="8" customWidth="1"/>
    <col min="8" max="8" width="18.7109375" style="8" customWidth="1"/>
    <col min="9" max="9" width="66.42578125" style="8" customWidth="1"/>
    <col min="10" max="16384" width="8.85546875" style="2"/>
  </cols>
  <sheetData>
    <row r="1" spans="2:9" ht="19.149999999999999" customHeight="1" thickBot="1" x14ac:dyDescent="0.3"/>
    <row r="2" spans="2:9" ht="55.9" customHeight="1" thickBot="1" x14ac:dyDescent="0.3">
      <c r="B2" s="71" t="str">
        <f>IF(COUNTA(H8:I9,H10:H13) = 0,
    "Laukiama duomenų: užpildykite geltonus laukelius (baigus šis langelis nusispalvins žaliai)",
    IF(COUNTA(H8:I9,H10:H13) &lt; 8,
        "Pildymo progresas: užpildyta " &amp; COUNTA(H8:I9,H10:H13) &amp; " iš 8",
        "✔ Visi duomenys sėkmingai suvesti"
    )
)</f>
        <v>Pildymo progresas: užpildyta 2 iš 8</v>
      </c>
      <c r="C2" s="72"/>
    </row>
    <row r="3" spans="2:9" ht="15.75" thickBot="1" x14ac:dyDescent="0.3"/>
    <row r="4" spans="2:9" ht="31.15" customHeight="1" x14ac:dyDescent="0.25">
      <c r="B4" s="70" t="s">
        <v>213</v>
      </c>
      <c r="C4" s="68"/>
      <c r="D4" s="68"/>
      <c r="E4" s="68"/>
      <c r="F4" s="68"/>
      <c r="G4" s="68"/>
      <c r="H4" s="68" t="s">
        <v>0</v>
      </c>
      <c r="I4" s="69"/>
    </row>
    <row r="5" spans="2:9" ht="67.150000000000006" customHeight="1" x14ac:dyDescent="0.25">
      <c r="B5" s="30" t="s">
        <v>1</v>
      </c>
      <c r="C5" s="31" t="s">
        <v>2</v>
      </c>
      <c r="D5" s="31" t="s">
        <v>112</v>
      </c>
      <c r="E5" s="31" t="s">
        <v>4</v>
      </c>
      <c r="F5" s="31" t="s">
        <v>5</v>
      </c>
      <c r="G5" s="31" t="s">
        <v>113</v>
      </c>
      <c r="H5" s="31" t="s">
        <v>114</v>
      </c>
      <c r="I5" s="32" t="s">
        <v>115</v>
      </c>
    </row>
    <row r="6" spans="2:9" x14ac:dyDescent="0.25">
      <c r="B6" s="37">
        <v>1</v>
      </c>
      <c r="C6" s="26">
        <v>2</v>
      </c>
      <c r="D6" s="26">
        <v>3</v>
      </c>
      <c r="E6" s="26">
        <v>4</v>
      </c>
      <c r="F6" s="9">
        <v>5</v>
      </c>
      <c r="G6" s="26">
        <v>6</v>
      </c>
      <c r="H6" s="26">
        <v>7</v>
      </c>
      <c r="I6" s="38">
        <v>8</v>
      </c>
    </row>
    <row r="7" spans="2:9" ht="58.9" customHeight="1" x14ac:dyDescent="0.25">
      <c r="B7" s="73" t="s">
        <v>444</v>
      </c>
      <c r="C7" s="74"/>
      <c r="D7" s="74"/>
      <c r="E7" s="74"/>
      <c r="F7" s="74"/>
      <c r="G7" s="75"/>
      <c r="H7" s="76"/>
      <c r="I7" s="77"/>
    </row>
    <row r="8" spans="2:9" ht="147" customHeight="1" x14ac:dyDescent="0.25">
      <c r="B8" s="3" t="s">
        <v>116</v>
      </c>
      <c r="C8" s="27" t="s">
        <v>214</v>
      </c>
      <c r="D8" s="27" t="s">
        <v>215</v>
      </c>
      <c r="E8" s="27" t="s">
        <v>24</v>
      </c>
      <c r="F8" s="5" t="s">
        <v>216</v>
      </c>
      <c r="G8" s="27" t="s">
        <v>217</v>
      </c>
      <c r="H8" s="54"/>
      <c r="I8" s="51" t="s">
        <v>514</v>
      </c>
    </row>
    <row r="9" spans="2:9" ht="108.6" customHeight="1" x14ac:dyDescent="0.25">
      <c r="B9" s="3"/>
      <c r="C9" s="27"/>
      <c r="D9" s="27" t="s">
        <v>218</v>
      </c>
      <c r="E9" s="27" t="s">
        <v>29</v>
      </c>
      <c r="F9" s="5" t="s">
        <v>219</v>
      </c>
      <c r="G9" s="27" t="s">
        <v>217</v>
      </c>
      <c r="H9" s="54"/>
      <c r="I9" s="51" t="s">
        <v>514</v>
      </c>
    </row>
    <row r="10" spans="2:9" ht="320.45" customHeight="1" x14ac:dyDescent="0.25">
      <c r="B10" s="3"/>
      <c r="C10" s="27"/>
      <c r="D10" s="27" t="s">
        <v>220</v>
      </c>
      <c r="E10" s="27" t="s">
        <v>24</v>
      </c>
      <c r="F10" s="5" t="s">
        <v>219</v>
      </c>
      <c r="G10" s="27" t="s">
        <v>221</v>
      </c>
      <c r="H10" s="54"/>
      <c r="I10" s="43" t="s">
        <v>439</v>
      </c>
    </row>
    <row r="11" spans="2:9" ht="316.89999999999998" customHeight="1" x14ac:dyDescent="0.25">
      <c r="B11" s="3"/>
      <c r="C11" s="27"/>
      <c r="D11" s="27" t="s">
        <v>222</v>
      </c>
      <c r="E11" s="27" t="s">
        <v>29</v>
      </c>
      <c r="F11" s="5" t="s">
        <v>219</v>
      </c>
      <c r="G11" s="27" t="s">
        <v>221</v>
      </c>
      <c r="H11" s="54"/>
      <c r="I11" s="43" t="s">
        <v>439</v>
      </c>
    </row>
    <row r="12" spans="2:9" ht="217.9" customHeight="1" x14ac:dyDescent="0.25">
      <c r="B12" s="3"/>
      <c r="C12" s="27"/>
      <c r="D12" s="27" t="s">
        <v>223</v>
      </c>
      <c r="E12" s="27" t="s">
        <v>24</v>
      </c>
      <c r="F12" s="5" t="s">
        <v>219</v>
      </c>
      <c r="G12" s="27" t="s">
        <v>224</v>
      </c>
      <c r="H12" s="54"/>
      <c r="I12" s="43" t="s">
        <v>439</v>
      </c>
    </row>
    <row r="13" spans="2:9" s="8" customFormat="1" ht="225" customHeight="1" thickBot="1" x14ac:dyDescent="0.3">
      <c r="B13" s="34"/>
      <c r="C13" s="35"/>
      <c r="D13" s="35" t="s">
        <v>225</v>
      </c>
      <c r="E13" s="35" t="s">
        <v>29</v>
      </c>
      <c r="F13" s="36" t="s">
        <v>219</v>
      </c>
      <c r="G13" s="35" t="s">
        <v>224</v>
      </c>
      <c r="H13" s="55"/>
      <c r="I13" s="44" t="s">
        <v>439</v>
      </c>
    </row>
    <row r="14" spans="2:9" x14ac:dyDescent="0.25">
      <c r="B14" s="11"/>
      <c r="C14" s="11"/>
      <c r="D14" s="11"/>
      <c r="E14" s="11"/>
      <c r="F14" s="12"/>
      <c r="G14" s="11"/>
      <c r="H14" s="13"/>
      <c r="I14" s="13"/>
    </row>
    <row r="15" spans="2:9" x14ac:dyDescent="0.25">
      <c r="B15" s="11"/>
      <c r="C15" s="11"/>
      <c r="D15" s="11"/>
      <c r="E15" s="11"/>
      <c r="F15" s="12"/>
      <c r="G15" s="11"/>
      <c r="H15" s="13"/>
      <c r="I15" s="13"/>
    </row>
    <row r="16" spans="2:9" x14ac:dyDescent="0.25">
      <c r="B16" s="11"/>
      <c r="C16" s="11"/>
      <c r="D16" s="11"/>
      <c r="E16" s="11"/>
      <c r="F16" s="12"/>
      <c r="G16" s="11"/>
      <c r="H16" s="13"/>
      <c r="I16" s="13"/>
    </row>
    <row r="17" spans="2:9" x14ac:dyDescent="0.25">
      <c r="B17" s="11"/>
      <c r="C17" s="11"/>
      <c r="D17" s="11"/>
      <c r="E17" s="11"/>
      <c r="F17" s="12"/>
      <c r="G17" s="11"/>
      <c r="H17" s="13"/>
      <c r="I17" s="13"/>
    </row>
    <row r="18" spans="2:9" x14ac:dyDescent="0.25">
      <c r="B18" s="11"/>
      <c r="C18" s="11"/>
      <c r="D18" s="11"/>
      <c r="E18" s="11"/>
      <c r="F18" s="12"/>
      <c r="G18" s="11"/>
      <c r="H18" s="13"/>
      <c r="I18" s="13"/>
    </row>
    <row r="19" spans="2:9" x14ac:dyDescent="0.25">
      <c r="B19" s="11"/>
      <c r="C19" s="11"/>
      <c r="D19" s="11"/>
      <c r="E19" s="11"/>
      <c r="F19" s="14"/>
      <c r="G19" s="11"/>
      <c r="H19" s="13"/>
      <c r="I19" s="13"/>
    </row>
    <row r="20" spans="2:9" x14ac:dyDescent="0.25">
      <c r="B20" s="11"/>
      <c r="C20" s="11"/>
      <c r="D20" s="11"/>
      <c r="E20" s="11"/>
      <c r="F20" s="12"/>
      <c r="G20" s="15"/>
      <c r="H20" s="13"/>
      <c r="I20" s="13"/>
    </row>
    <row r="21" spans="2:9" x14ac:dyDescent="0.25">
      <c r="B21" s="11"/>
      <c r="C21" s="11"/>
      <c r="D21" s="11"/>
      <c r="E21" s="11"/>
      <c r="F21" s="12"/>
      <c r="G21" s="11"/>
      <c r="H21" s="13"/>
      <c r="I21" s="13"/>
    </row>
    <row r="22" spans="2:9" x14ac:dyDescent="0.25">
      <c r="B22" s="11"/>
      <c r="C22" s="11"/>
      <c r="D22" s="11"/>
      <c r="E22" s="11"/>
      <c r="F22" s="12"/>
      <c r="G22" s="11"/>
      <c r="H22" s="13"/>
      <c r="I22" s="13"/>
    </row>
    <row r="23" spans="2:9" x14ac:dyDescent="0.25">
      <c r="B23" s="11"/>
      <c r="C23" s="11"/>
      <c r="D23" s="11"/>
      <c r="E23" s="11"/>
      <c r="F23" s="12"/>
      <c r="G23" s="11"/>
      <c r="H23" s="13"/>
      <c r="I23" s="13"/>
    </row>
    <row r="24" spans="2:9" x14ac:dyDescent="0.25">
      <c r="B24" s="11"/>
      <c r="C24" s="11"/>
      <c r="D24" s="11"/>
      <c r="E24" s="11"/>
      <c r="F24" s="12"/>
      <c r="G24" s="11"/>
      <c r="H24" s="13"/>
      <c r="I24" s="13"/>
    </row>
    <row r="25" spans="2:9" x14ac:dyDescent="0.25">
      <c r="B25" s="11"/>
      <c r="C25" s="11"/>
      <c r="D25" s="11"/>
      <c r="E25" s="11"/>
      <c r="F25" s="12"/>
      <c r="G25" s="11"/>
      <c r="H25" s="13"/>
      <c r="I25" s="13"/>
    </row>
    <row r="26" spans="2:9" x14ac:dyDescent="0.25">
      <c r="B26" s="11"/>
      <c r="C26" s="11"/>
      <c r="D26" s="11"/>
      <c r="E26" s="11"/>
      <c r="F26" s="12"/>
      <c r="G26" s="11"/>
      <c r="H26" s="13"/>
      <c r="I26" s="13"/>
    </row>
    <row r="27" spans="2:9" x14ac:dyDescent="0.25">
      <c r="B27" s="11"/>
      <c r="C27" s="11"/>
      <c r="D27" s="11"/>
      <c r="E27" s="11"/>
      <c r="F27" s="12"/>
      <c r="G27" s="11"/>
      <c r="H27" s="13"/>
      <c r="I27" s="13"/>
    </row>
    <row r="28" spans="2:9" x14ac:dyDescent="0.25">
      <c r="B28" s="11"/>
      <c r="C28" s="11"/>
      <c r="D28" s="11"/>
      <c r="E28" s="11"/>
      <c r="F28" s="14"/>
      <c r="G28" s="11"/>
      <c r="H28" s="13"/>
      <c r="I28" s="13"/>
    </row>
    <row r="29" spans="2:9" x14ac:dyDescent="0.25">
      <c r="B29" s="11"/>
      <c r="C29" s="11"/>
      <c r="D29" s="11"/>
      <c r="E29" s="11"/>
      <c r="F29" s="12"/>
      <c r="G29" s="11"/>
      <c r="H29" s="13"/>
      <c r="I29" s="13"/>
    </row>
    <row r="30" spans="2:9" x14ac:dyDescent="0.25">
      <c r="B30" s="11"/>
      <c r="C30" s="11"/>
      <c r="D30" s="11"/>
      <c r="E30" s="11"/>
      <c r="F30" s="12"/>
      <c r="G30" s="14"/>
      <c r="H30" s="13"/>
      <c r="I30" s="13"/>
    </row>
    <row r="31" spans="2:9" x14ac:dyDescent="0.25">
      <c r="B31" s="11"/>
      <c r="C31" s="11"/>
      <c r="D31" s="11"/>
      <c r="E31" s="11"/>
      <c r="F31" s="12"/>
      <c r="G31" s="11"/>
      <c r="H31" s="13"/>
      <c r="I31" s="13"/>
    </row>
    <row r="32" spans="2:9" x14ac:dyDescent="0.25">
      <c r="B32" s="11"/>
      <c r="C32" s="11"/>
      <c r="D32" s="11"/>
      <c r="E32" s="11"/>
      <c r="F32" s="12"/>
      <c r="G32" s="11"/>
      <c r="H32" s="13"/>
      <c r="I32" s="13"/>
    </row>
    <row r="33" spans="2:9" x14ac:dyDescent="0.25">
      <c r="B33" s="11"/>
      <c r="C33" s="11"/>
      <c r="D33" s="11"/>
      <c r="E33" s="11"/>
      <c r="F33" s="12"/>
      <c r="G33" s="11"/>
      <c r="H33" s="13"/>
      <c r="I33" s="13"/>
    </row>
    <row r="34" spans="2:9" x14ac:dyDescent="0.25">
      <c r="B34" s="11"/>
      <c r="C34" s="11"/>
      <c r="D34" s="11"/>
      <c r="E34" s="11"/>
      <c r="F34" s="12"/>
      <c r="G34" s="11"/>
      <c r="H34" s="13"/>
      <c r="I34" s="13"/>
    </row>
    <row r="35" spans="2:9" x14ac:dyDescent="0.25">
      <c r="H35" s="16"/>
      <c r="I35" s="16"/>
    </row>
    <row r="36" spans="2:9" x14ac:dyDescent="0.25">
      <c r="B36" s="16"/>
      <c r="C36" s="17"/>
      <c r="E36" s="18"/>
      <c r="F36" s="19"/>
      <c r="H36" s="20"/>
    </row>
    <row r="37" spans="2:9" x14ac:dyDescent="0.25">
      <c r="E37" s="18"/>
      <c r="F37" s="21"/>
      <c r="H37" s="20"/>
    </row>
  </sheetData>
  <sheetProtection algorithmName="SHA-512" hashValue="YQAek7NbHCmwmeHAOq+/cLXNxJGRVepZ4P0lHom3vrKAFz9x4NnOs7nGWbT8ExoJUfp49oJ/TXJAYjL0GLGbAQ==" saltValue="m+iXAYZE0UnfLiFR5TdkUQ==" spinCount="100000" sheet="1" objects="1" scenarios="1"/>
  <mergeCells count="5">
    <mergeCell ref="B4:G4"/>
    <mergeCell ref="H4:I4"/>
    <mergeCell ref="B2:C2"/>
    <mergeCell ref="B7:G7"/>
    <mergeCell ref="H7:I7"/>
  </mergeCells>
  <conditionalFormatting sqref="B2">
    <cfRule type="containsText" dxfId="17" priority="1" operator="containsText" text="Pildymo progresas: užpildyta">
      <formula>NOT(ISERROR(SEARCH("Pildymo progresas: užpildyta",B2)))</formula>
    </cfRule>
    <cfRule type="containsText" dxfId="16" priority="2" operator="containsText" text="✔ Visi duomenys sėkmingai suvesti">
      <formula>NOT(ISERROR(SEARCH("✔ Visi duomenys sėkmingai suvesti",B2)))</formula>
    </cfRule>
    <cfRule type="containsText" dxfId="15" priority="3" operator="containsText" text="Laukiama duomenų: užpildykite geltonus laukelius">
      <formula>NOT(ISERROR(SEARCH("Laukiama duomenų: užpildykite geltonus laukelius",B2)))</formula>
    </cfRule>
  </conditionalFormatting>
  <conditionalFormatting sqref="B8:G13">
    <cfRule type="expression" dxfId="14" priority="4">
      <formula>$E8="Aukštas"</formula>
    </cfRule>
    <cfRule type="expression" dxfId="13" priority="5">
      <formula>$E8="Privalomas"</formula>
    </cfRule>
    <cfRule type="expression" dxfId="12" priority="6">
      <formula>$E8="Bazinis"</formula>
    </cfRule>
  </conditionalFormatting>
  <dataValidations count="4">
    <dataValidation allowBlank="1" showInputMessage="1" showErrorMessage="1" prompt="Pildoma, apskaičiuojant TGTA rodiklį._x000a_Jeigu rodiklio duomenų nėra, nepildoma." sqref="H10:H11" xr:uid="{E59504F1-1176-4532-BBDB-FC54A804AA25}"/>
    <dataValidation allowBlank="1" showInputMessage="1" showErrorMessage="1" prompt="Pildoma, apskaičiuojant ULA rodiklį. _x000a_Jeigu rodiklio duomenų nėra, nepildoma." sqref="H12:H13" xr:uid="{0721BF71-5D1D-4EA2-A83C-A3AE666ECEAB}"/>
    <dataValidation allowBlank="1" showInputMessage="1" showErrorMessage="1" prompt="Įrašykite Jūsų savivaldybės pasiekimų reikšmę procentais (jeigu yra duomenys) pagal lyčių lygybės stebėsenos įrankį." sqref="I8:I9" xr:uid="{588011F4-CF4A-4CFB-A50F-1834FD08BEDC}"/>
    <dataValidation allowBlank="1" showInputMessage="1" showErrorMessage="1" prompt="Pasidalinkite gerąja praktika" sqref="H7:I7" xr:uid="{3FE4439A-B611-4E6C-9EF2-BE0F66D7AAF7}"/>
  </dataValidations>
  <pageMargins left="0.7" right="0.7" top="0.75" bottom="0.75" header="0.3" footer="0.3"/>
  <pageSetup paperSize="9" orientation="portrait" r:id="rId1"/>
  <headerFooter>
    <oddFooter>&amp;L_x000D_&amp;1#&amp;"Calibri"&amp;10&amp;K000000 Socialinės apsaugos ir darbo ministerija bei pavaldžios įstaigos | Viešam naudojimui</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314EDCD3-B2E9-446E-AD50-5CFCE847DD4F}">
          <x14:formula1>
            <xm:f>skirtumas!$A$1:$A$4</xm:f>
          </x14:formula1>
          <xm:sqref>H8:H9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6537C-44D0-4E1F-8DAE-DF66BC6CD7CD}">
  <dimension ref="B1:I57"/>
  <sheetViews>
    <sheetView showGridLines="0" zoomScale="85" zoomScaleNormal="85" workbookViewId="0">
      <pane xSplit="7" ySplit="5" topLeftCell="H52" activePane="bottomRight" state="frozen"/>
      <selection pane="topRight" activeCell="H1" sqref="H1"/>
      <selection pane="bottomLeft" activeCell="A8" sqref="A8"/>
      <selection pane="bottomRight" activeCell="I55" sqref="I55"/>
    </sheetView>
  </sheetViews>
  <sheetFormatPr defaultColWidth="8.85546875" defaultRowHeight="15" x14ac:dyDescent="0.25"/>
  <cols>
    <col min="1" max="1" width="6.85546875" style="2" customWidth="1"/>
    <col min="2" max="2" width="32.42578125" style="8" customWidth="1"/>
    <col min="3" max="3" width="32.140625" style="8" customWidth="1"/>
    <col min="4" max="4" width="37.5703125" style="8" customWidth="1"/>
    <col min="5" max="5" width="10.5703125" style="8" customWidth="1"/>
    <col min="6" max="6" width="46.28515625" style="8" customWidth="1"/>
    <col min="7" max="7" width="71.140625" style="8" customWidth="1"/>
    <col min="8" max="8" width="11.42578125" style="25" customWidth="1"/>
    <col min="9" max="9" width="62.42578125" style="25" customWidth="1"/>
    <col min="10" max="16384" width="8.85546875" style="2"/>
  </cols>
  <sheetData>
    <row r="1" spans="2:9" ht="13.15" customHeight="1" thickBot="1" x14ac:dyDescent="0.3"/>
    <row r="2" spans="2:9" ht="57" customHeight="1" thickBot="1" x14ac:dyDescent="0.3">
      <c r="B2" s="71" t="str">
        <f>IF(COUNTA(H8:I53) = 0,
    "Laukiama duomenų: užpildykite geltonus laukelius (baigus šis langelis nusispalvins žaliai)",
    IF(COUNTA(H8:I53) &lt; 92,
        "Pildymo progresas: užpildyta " &amp; COUNTA(H8:I53) &amp; " iš 92",
        "✔ Visi duomenys sėkmingai suvesti"
    )
)</f>
        <v>Pildymo progresas: užpildyta 83 iš 92</v>
      </c>
      <c r="C2" s="72"/>
    </row>
    <row r="3" spans="2:9" ht="15.75" thickBot="1" x14ac:dyDescent="0.3"/>
    <row r="4" spans="2:9" ht="54.6" customHeight="1" x14ac:dyDescent="0.25">
      <c r="B4" s="70" t="s">
        <v>226</v>
      </c>
      <c r="C4" s="68"/>
      <c r="D4" s="68"/>
      <c r="E4" s="68"/>
      <c r="F4" s="68"/>
      <c r="G4" s="68"/>
      <c r="H4" s="68" t="s">
        <v>0</v>
      </c>
      <c r="I4" s="69"/>
    </row>
    <row r="5" spans="2:9" ht="54.6" customHeight="1" x14ac:dyDescent="0.25">
      <c r="B5" s="30" t="s">
        <v>1</v>
      </c>
      <c r="C5" s="31" t="s">
        <v>2</v>
      </c>
      <c r="D5" s="31" t="s">
        <v>3</v>
      </c>
      <c r="E5" s="31" t="s">
        <v>4</v>
      </c>
      <c r="F5" s="31" t="s">
        <v>5</v>
      </c>
      <c r="G5" s="31" t="s">
        <v>6</v>
      </c>
      <c r="H5" s="31" t="s">
        <v>440</v>
      </c>
      <c r="I5" s="32" t="s">
        <v>7</v>
      </c>
    </row>
    <row r="6" spans="2:9" x14ac:dyDescent="0.25">
      <c r="B6" s="39">
        <v>1</v>
      </c>
      <c r="C6" s="28">
        <v>2</v>
      </c>
      <c r="D6" s="28">
        <v>3</v>
      </c>
      <c r="E6" s="28">
        <v>4</v>
      </c>
      <c r="F6" s="28">
        <v>5</v>
      </c>
      <c r="G6" s="28">
        <v>6</v>
      </c>
      <c r="H6" s="29">
        <v>7</v>
      </c>
      <c r="I6" s="40">
        <v>8</v>
      </c>
    </row>
    <row r="7" spans="2:9" ht="60" customHeight="1" x14ac:dyDescent="0.25">
      <c r="B7" s="73" t="s">
        <v>445</v>
      </c>
      <c r="C7" s="74"/>
      <c r="D7" s="74"/>
      <c r="E7" s="74"/>
      <c r="F7" s="74"/>
      <c r="G7" s="75"/>
      <c r="H7" s="76"/>
      <c r="I7" s="77"/>
    </row>
    <row r="8" spans="2:9" ht="164.45" customHeight="1" x14ac:dyDescent="0.25">
      <c r="B8" s="3" t="s">
        <v>8</v>
      </c>
      <c r="C8" s="27" t="s">
        <v>9</v>
      </c>
      <c r="D8" s="27" t="s">
        <v>227</v>
      </c>
      <c r="E8" s="27" t="s">
        <v>11</v>
      </c>
      <c r="F8" s="5" t="s">
        <v>228</v>
      </c>
      <c r="G8" s="60" t="s">
        <v>229</v>
      </c>
      <c r="H8" s="45">
        <v>4</v>
      </c>
      <c r="I8" s="46" t="s">
        <v>515</v>
      </c>
    </row>
    <row r="9" spans="2:9" ht="141" customHeight="1" x14ac:dyDescent="0.25">
      <c r="B9" s="3"/>
      <c r="C9" s="27"/>
      <c r="D9" s="27" t="s">
        <v>230</v>
      </c>
      <c r="E9" s="27" t="s">
        <v>11</v>
      </c>
      <c r="F9" s="5" t="s">
        <v>231</v>
      </c>
      <c r="G9" s="60" t="s">
        <v>441</v>
      </c>
      <c r="H9" s="45">
        <v>4</v>
      </c>
      <c r="I9" s="46" t="s">
        <v>516</v>
      </c>
    </row>
    <row r="10" spans="2:9" ht="240" customHeight="1" x14ac:dyDescent="0.25">
      <c r="B10" s="3"/>
      <c r="C10" s="27"/>
      <c r="D10" s="27" t="s">
        <v>232</v>
      </c>
      <c r="E10" s="27" t="s">
        <v>11</v>
      </c>
      <c r="F10" s="5" t="s">
        <v>228</v>
      </c>
      <c r="G10" s="60" t="s">
        <v>233</v>
      </c>
      <c r="H10" s="45">
        <v>0</v>
      </c>
      <c r="I10" s="46" t="s">
        <v>517</v>
      </c>
    </row>
    <row r="11" spans="2:9" ht="159" customHeight="1" x14ac:dyDescent="0.25">
      <c r="B11" s="3"/>
      <c r="C11" s="27"/>
      <c r="D11" s="27" t="s">
        <v>234</v>
      </c>
      <c r="E11" s="27" t="s">
        <v>11</v>
      </c>
      <c r="F11" s="5" t="s">
        <v>235</v>
      </c>
      <c r="G11" s="27" t="s">
        <v>236</v>
      </c>
      <c r="H11" s="45">
        <v>0</v>
      </c>
      <c r="I11" s="46" t="s">
        <v>517</v>
      </c>
    </row>
    <row r="12" spans="2:9" s="8" customFormat="1" ht="214.9" customHeight="1" x14ac:dyDescent="0.25">
      <c r="B12" s="3"/>
      <c r="C12" s="27" t="s">
        <v>27</v>
      </c>
      <c r="D12" s="27" t="s">
        <v>237</v>
      </c>
      <c r="E12" s="27" t="s">
        <v>11</v>
      </c>
      <c r="F12" s="5" t="s">
        <v>238</v>
      </c>
      <c r="G12" s="27" t="s">
        <v>239</v>
      </c>
      <c r="H12" s="45">
        <v>4</v>
      </c>
      <c r="I12" s="46" t="s">
        <v>519</v>
      </c>
    </row>
    <row r="13" spans="2:9" ht="123" customHeight="1" x14ac:dyDescent="0.25">
      <c r="B13" s="3" t="s">
        <v>32</v>
      </c>
      <c r="C13" s="27" t="s">
        <v>240</v>
      </c>
      <c r="D13" s="27" t="s">
        <v>241</v>
      </c>
      <c r="E13" s="27" t="s">
        <v>11</v>
      </c>
      <c r="F13" s="5" t="s">
        <v>242</v>
      </c>
      <c r="G13" s="27" t="s">
        <v>243</v>
      </c>
      <c r="H13" s="45">
        <v>4</v>
      </c>
      <c r="I13" s="46" t="s">
        <v>520</v>
      </c>
    </row>
    <row r="14" spans="2:9" ht="189.6" customHeight="1" x14ac:dyDescent="0.25">
      <c r="B14" s="3"/>
      <c r="C14" s="27"/>
      <c r="D14" s="27" t="s">
        <v>244</v>
      </c>
      <c r="E14" s="27" t="s">
        <v>11</v>
      </c>
      <c r="F14" s="5" t="s">
        <v>245</v>
      </c>
      <c r="G14" s="27" t="s">
        <v>246</v>
      </c>
      <c r="H14" s="45">
        <v>4</v>
      </c>
      <c r="I14" s="46" t="s">
        <v>460</v>
      </c>
    </row>
    <row r="15" spans="2:9" ht="184.9" customHeight="1" x14ac:dyDescent="0.25">
      <c r="B15" s="3"/>
      <c r="C15" s="27"/>
      <c r="D15" s="27" t="s">
        <v>247</v>
      </c>
      <c r="E15" s="27" t="s">
        <v>24</v>
      </c>
      <c r="F15" s="5" t="s">
        <v>248</v>
      </c>
      <c r="G15" s="27" t="s">
        <v>249</v>
      </c>
      <c r="H15" s="45">
        <v>3</v>
      </c>
      <c r="I15" s="46" t="s">
        <v>478</v>
      </c>
    </row>
    <row r="16" spans="2:9" ht="198" customHeight="1" x14ac:dyDescent="0.25">
      <c r="B16" s="3"/>
      <c r="C16" s="27"/>
      <c r="D16" s="27" t="s">
        <v>250</v>
      </c>
      <c r="E16" s="27" t="s">
        <v>24</v>
      </c>
      <c r="F16" s="5" t="s">
        <v>248</v>
      </c>
      <c r="G16" s="27" t="s">
        <v>251</v>
      </c>
      <c r="H16" s="45">
        <v>4</v>
      </c>
      <c r="I16" s="46" t="s">
        <v>477</v>
      </c>
    </row>
    <row r="17" spans="2:9" ht="190.9" customHeight="1" x14ac:dyDescent="0.25">
      <c r="B17" s="3"/>
      <c r="C17" s="27"/>
      <c r="D17" s="27" t="s">
        <v>252</v>
      </c>
      <c r="E17" s="27" t="s">
        <v>24</v>
      </c>
      <c r="F17" s="5" t="s">
        <v>248</v>
      </c>
      <c r="G17" s="27" t="s">
        <v>253</v>
      </c>
      <c r="H17" s="45">
        <v>3</v>
      </c>
      <c r="I17" s="46" t="s">
        <v>479</v>
      </c>
    </row>
    <row r="18" spans="2:9" ht="189.6" customHeight="1" x14ac:dyDescent="0.25">
      <c r="B18" s="3"/>
      <c r="C18" s="27"/>
      <c r="D18" s="27" t="s">
        <v>254</v>
      </c>
      <c r="E18" s="27" t="s">
        <v>24</v>
      </c>
      <c r="F18" s="5" t="s">
        <v>248</v>
      </c>
      <c r="G18" s="27" t="s">
        <v>255</v>
      </c>
      <c r="H18" s="45">
        <v>3</v>
      </c>
      <c r="I18" s="46" t="s">
        <v>480</v>
      </c>
    </row>
    <row r="19" spans="2:9" ht="193.15" customHeight="1" x14ac:dyDescent="0.25">
      <c r="B19" s="3"/>
      <c r="C19" s="27"/>
      <c r="D19" s="27" t="s">
        <v>256</v>
      </c>
      <c r="E19" s="27" t="s">
        <v>24</v>
      </c>
      <c r="F19" s="5" t="s">
        <v>248</v>
      </c>
      <c r="G19" s="27" t="s">
        <v>257</v>
      </c>
      <c r="H19" s="45">
        <v>3</v>
      </c>
      <c r="I19" s="46" t="s">
        <v>481</v>
      </c>
    </row>
    <row r="20" spans="2:9" ht="102" customHeight="1" x14ac:dyDescent="0.25">
      <c r="B20" s="3"/>
      <c r="C20" s="27"/>
      <c r="D20" s="27" t="s">
        <v>258</v>
      </c>
      <c r="E20" s="27" t="s">
        <v>11</v>
      </c>
      <c r="F20" s="5" t="s">
        <v>259</v>
      </c>
      <c r="G20" s="27" t="s">
        <v>260</v>
      </c>
      <c r="H20" s="45">
        <v>3</v>
      </c>
      <c r="I20" s="46" t="s">
        <v>452</v>
      </c>
    </row>
    <row r="21" spans="2:9" ht="206.45" customHeight="1" x14ac:dyDescent="0.25">
      <c r="B21" s="3" t="s">
        <v>261</v>
      </c>
      <c r="C21" s="27" t="s">
        <v>38</v>
      </c>
      <c r="D21" s="27" t="s">
        <v>262</v>
      </c>
      <c r="E21" s="27" t="s">
        <v>24</v>
      </c>
      <c r="F21" s="5" t="s">
        <v>263</v>
      </c>
      <c r="G21" s="27" t="s">
        <v>264</v>
      </c>
      <c r="H21" s="45">
        <v>4</v>
      </c>
      <c r="I21" s="46" t="s">
        <v>521</v>
      </c>
    </row>
    <row r="22" spans="2:9" ht="186.6" customHeight="1" x14ac:dyDescent="0.25">
      <c r="B22" s="3"/>
      <c r="C22" s="27"/>
      <c r="D22" s="27" t="s">
        <v>265</v>
      </c>
      <c r="E22" s="27" t="s">
        <v>11</v>
      </c>
      <c r="F22" s="5" t="s">
        <v>266</v>
      </c>
      <c r="G22" s="27" t="s">
        <v>267</v>
      </c>
      <c r="H22" s="45">
        <v>4</v>
      </c>
      <c r="I22" s="46" t="s">
        <v>470</v>
      </c>
    </row>
    <row r="23" spans="2:9" ht="179.45" customHeight="1" x14ac:dyDescent="0.25">
      <c r="B23" s="3"/>
      <c r="C23" s="27"/>
      <c r="D23" s="27" t="s">
        <v>268</v>
      </c>
      <c r="E23" s="27" t="s">
        <v>29</v>
      </c>
      <c r="F23" s="5" t="s">
        <v>266</v>
      </c>
      <c r="G23" s="27" t="s">
        <v>269</v>
      </c>
      <c r="H23" s="45">
        <v>3</v>
      </c>
      <c r="I23" s="46" t="s">
        <v>518</v>
      </c>
    </row>
    <row r="24" spans="2:9" ht="108" customHeight="1" x14ac:dyDescent="0.25">
      <c r="B24" s="3"/>
      <c r="C24" s="27"/>
      <c r="D24" s="27" t="s">
        <v>270</v>
      </c>
      <c r="E24" s="27" t="s">
        <v>29</v>
      </c>
      <c r="F24" s="5" t="s">
        <v>266</v>
      </c>
      <c r="G24" s="27" t="s">
        <v>271</v>
      </c>
      <c r="H24" s="45">
        <v>0</v>
      </c>
      <c r="I24" s="46"/>
    </row>
    <row r="25" spans="2:9" ht="226.15" customHeight="1" x14ac:dyDescent="0.25">
      <c r="B25" s="3" t="s">
        <v>44</v>
      </c>
      <c r="C25" s="27" t="s">
        <v>272</v>
      </c>
      <c r="D25" s="27" t="s">
        <v>273</v>
      </c>
      <c r="E25" s="27" t="s">
        <v>24</v>
      </c>
      <c r="F25" s="5" t="s">
        <v>30</v>
      </c>
      <c r="G25" s="27" t="s">
        <v>274</v>
      </c>
      <c r="H25" s="45">
        <v>4</v>
      </c>
      <c r="I25" s="46" t="s">
        <v>522</v>
      </c>
    </row>
    <row r="26" spans="2:9" ht="157.15" customHeight="1" x14ac:dyDescent="0.25">
      <c r="B26" s="3"/>
      <c r="C26" s="27" t="s">
        <v>275</v>
      </c>
      <c r="D26" s="27" t="s">
        <v>276</v>
      </c>
      <c r="E26" s="27" t="s">
        <v>24</v>
      </c>
      <c r="F26" s="5" t="s">
        <v>277</v>
      </c>
      <c r="G26" s="27" t="s">
        <v>278</v>
      </c>
      <c r="H26" s="45">
        <v>4</v>
      </c>
      <c r="I26" s="46" t="s">
        <v>455</v>
      </c>
    </row>
    <row r="27" spans="2:9" ht="116.45" customHeight="1" x14ac:dyDescent="0.25">
      <c r="B27" s="3"/>
      <c r="C27" s="27"/>
      <c r="D27" s="27" t="s">
        <v>279</v>
      </c>
      <c r="E27" s="27" t="s">
        <v>24</v>
      </c>
      <c r="F27" s="5" t="s">
        <v>30</v>
      </c>
      <c r="G27" s="27" t="s">
        <v>280</v>
      </c>
      <c r="H27" s="45">
        <v>4</v>
      </c>
      <c r="I27" s="46" t="s">
        <v>456</v>
      </c>
    </row>
    <row r="28" spans="2:9" ht="177.6" customHeight="1" x14ac:dyDescent="0.25">
      <c r="B28" s="3"/>
      <c r="C28" s="27" t="s">
        <v>281</v>
      </c>
      <c r="D28" s="27" t="s">
        <v>282</v>
      </c>
      <c r="E28" s="27" t="s">
        <v>29</v>
      </c>
      <c r="F28" s="5" t="s">
        <v>277</v>
      </c>
      <c r="G28" s="27" t="s">
        <v>283</v>
      </c>
      <c r="H28" s="45">
        <v>4</v>
      </c>
      <c r="I28" s="46" t="s">
        <v>55</v>
      </c>
    </row>
    <row r="29" spans="2:9" ht="159" customHeight="1" x14ac:dyDescent="0.25">
      <c r="B29" s="3"/>
      <c r="C29" s="27"/>
      <c r="D29" s="27" t="s">
        <v>284</v>
      </c>
      <c r="E29" s="27" t="s">
        <v>29</v>
      </c>
      <c r="F29" s="5" t="s">
        <v>30</v>
      </c>
      <c r="G29" s="27" t="s">
        <v>57</v>
      </c>
      <c r="H29" s="45">
        <v>4</v>
      </c>
      <c r="I29" s="46" t="s">
        <v>457</v>
      </c>
    </row>
    <row r="30" spans="2:9" ht="228.6" customHeight="1" x14ac:dyDescent="0.25">
      <c r="B30" s="3"/>
      <c r="C30" s="27" t="s">
        <v>58</v>
      </c>
      <c r="D30" s="27" t="s">
        <v>285</v>
      </c>
      <c r="E30" s="27" t="s">
        <v>24</v>
      </c>
      <c r="F30" s="5" t="s">
        <v>286</v>
      </c>
      <c r="G30" s="27" t="s">
        <v>287</v>
      </c>
      <c r="H30" s="45">
        <v>0</v>
      </c>
      <c r="I30" s="46"/>
    </row>
    <row r="31" spans="2:9" ht="169.15" customHeight="1" x14ac:dyDescent="0.25">
      <c r="B31" s="3" t="s">
        <v>62</v>
      </c>
      <c r="C31" s="27" t="s">
        <v>288</v>
      </c>
      <c r="D31" s="27" t="s">
        <v>289</v>
      </c>
      <c r="E31" s="27" t="s">
        <v>11</v>
      </c>
      <c r="F31" s="5" t="s">
        <v>290</v>
      </c>
      <c r="G31" s="60" t="s">
        <v>291</v>
      </c>
      <c r="H31" s="45">
        <v>3</v>
      </c>
      <c r="I31" s="46" t="s">
        <v>523</v>
      </c>
    </row>
    <row r="32" spans="2:9" ht="115.15" customHeight="1" x14ac:dyDescent="0.25">
      <c r="B32" s="3"/>
      <c r="C32" s="27"/>
      <c r="D32" s="27" t="s">
        <v>292</v>
      </c>
      <c r="E32" s="27" t="s">
        <v>29</v>
      </c>
      <c r="F32" s="5" t="s">
        <v>25</v>
      </c>
      <c r="G32" s="27" t="s">
        <v>293</v>
      </c>
      <c r="H32" s="45">
        <v>3</v>
      </c>
      <c r="I32" s="46" t="s">
        <v>524</v>
      </c>
    </row>
    <row r="33" spans="2:9" ht="159" customHeight="1" x14ac:dyDescent="0.25">
      <c r="B33" s="3"/>
      <c r="C33" s="27"/>
      <c r="D33" s="27" t="s">
        <v>294</v>
      </c>
      <c r="E33" s="27" t="s">
        <v>29</v>
      </c>
      <c r="F33" s="5" t="s">
        <v>25</v>
      </c>
      <c r="G33" s="60" t="s">
        <v>295</v>
      </c>
      <c r="H33" s="45">
        <v>0</v>
      </c>
      <c r="I33" s="46"/>
    </row>
    <row r="34" spans="2:9" ht="130.15" customHeight="1" x14ac:dyDescent="0.25">
      <c r="B34" s="3"/>
      <c r="C34" s="27"/>
      <c r="D34" s="27" t="s">
        <v>296</v>
      </c>
      <c r="E34" s="27" t="s">
        <v>24</v>
      </c>
      <c r="F34" s="5" t="s">
        <v>297</v>
      </c>
      <c r="G34" s="27" t="s">
        <v>298</v>
      </c>
      <c r="H34" s="45">
        <v>3</v>
      </c>
      <c r="I34" s="46" t="s">
        <v>525</v>
      </c>
    </row>
    <row r="35" spans="2:9" ht="285.60000000000002" customHeight="1" x14ac:dyDescent="0.25">
      <c r="B35" s="3"/>
      <c r="C35" s="27" t="s">
        <v>69</v>
      </c>
      <c r="D35" s="27" t="s">
        <v>299</v>
      </c>
      <c r="E35" s="27" t="s">
        <v>29</v>
      </c>
      <c r="F35" s="5" t="s">
        <v>277</v>
      </c>
      <c r="G35" s="27" t="s">
        <v>300</v>
      </c>
      <c r="H35" s="45">
        <v>3</v>
      </c>
      <c r="I35" s="46" t="s">
        <v>526</v>
      </c>
    </row>
    <row r="36" spans="2:9" ht="187.15" customHeight="1" x14ac:dyDescent="0.25">
      <c r="B36" s="3" t="s">
        <v>301</v>
      </c>
      <c r="C36" s="27" t="s">
        <v>302</v>
      </c>
      <c r="D36" s="27" t="s">
        <v>303</v>
      </c>
      <c r="E36" s="27" t="s">
        <v>11</v>
      </c>
      <c r="F36" s="5" t="s">
        <v>304</v>
      </c>
      <c r="G36" s="27" t="s">
        <v>305</v>
      </c>
      <c r="H36" s="45">
        <v>4</v>
      </c>
      <c r="I36" s="46" t="s">
        <v>482</v>
      </c>
    </row>
    <row r="37" spans="2:9" ht="181.9" customHeight="1" x14ac:dyDescent="0.25">
      <c r="B37" s="3"/>
      <c r="C37" s="27"/>
      <c r="D37" s="27" t="s">
        <v>306</v>
      </c>
      <c r="E37" s="27" t="s">
        <v>24</v>
      </c>
      <c r="F37" s="5" t="s">
        <v>25</v>
      </c>
      <c r="G37" s="27" t="s">
        <v>307</v>
      </c>
      <c r="H37" s="45">
        <v>2</v>
      </c>
      <c r="I37" s="46" t="s">
        <v>527</v>
      </c>
    </row>
    <row r="38" spans="2:9" ht="272.45" customHeight="1" x14ac:dyDescent="0.25">
      <c r="B38" s="3"/>
      <c r="C38" s="27" t="s">
        <v>308</v>
      </c>
      <c r="D38" s="27" t="s">
        <v>309</v>
      </c>
      <c r="E38" s="27" t="s">
        <v>24</v>
      </c>
      <c r="F38" s="5" t="s">
        <v>310</v>
      </c>
      <c r="G38" s="27" t="s">
        <v>311</v>
      </c>
      <c r="H38" s="45">
        <v>4</v>
      </c>
      <c r="I38" s="46" t="s">
        <v>492</v>
      </c>
    </row>
    <row r="39" spans="2:9" ht="298.89999999999998" customHeight="1" x14ac:dyDescent="0.25">
      <c r="B39" s="3"/>
      <c r="C39" s="27"/>
      <c r="D39" s="27" t="s">
        <v>312</v>
      </c>
      <c r="E39" s="27" t="s">
        <v>24</v>
      </c>
      <c r="F39" s="5" t="s">
        <v>313</v>
      </c>
      <c r="G39" s="27" t="s">
        <v>314</v>
      </c>
      <c r="H39" s="45">
        <v>4</v>
      </c>
      <c r="I39" s="46" t="s">
        <v>528</v>
      </c>
    </row>
    <row r="40" spans="2:9" ht="218.45" customHeight="1" x14ac:dyDescent="0.25">
      <c r="B40" s="3"/>
      <c r="C40" s="27"/>
      <c r="D40" s="27" t="s">
        <v>315</v>
      </c>
      <c r="E40" s="27" t="s">
        <v>11</v>
      </c>
      <c r="F40" s="5" t="s">
        <v>316</v>
      </c>
      <c r="G40" s="27" t="s">
        <v>317</v>
      </c>
      <c r="H40" s="45">
        <v>3</v>
      </c>
      <c r="I40" s="46" t="s">
        <v>471</v>
      </c>
    </row>
    <row r="41" spans="2:9" ht="193.15" customHeight="1" x14ac:dyDescent="0.25">
      <c r="B41" s="3"/>
      <c r="C41" s="27"/>
      <c r="D41" s="27" t="s">
        <v>318</v>
      </c>
      <c r="E41" s="27" t="s">
        <v>11</v>
      </c>
      <c r="F41" s="5" t="s">
        <v>319</v>
      </c>
      <c r="G41" s="27" t="s">
        <v>320</v>
      </c>
      <c r="H41" s="45">
        <v>3</v>
      </c>
      <c r="I41" s="46" t="s">
        <v>453</v>
      </c>
    </row>
    <row r="42" spans="2:9" ht="228.6" customHeight="1" x14ac:dyDescent="0.25">
      <c r="B42" s="3"/>
      <c r="C42" s="27"/>
      <c r="D42" s="27" t="s">
        <v>321</v>
      </c>
      <c r="E42" s="27" t="s">
        <v>11</v>
      </c>
      <c r="F42" s="5" t="s">
        <v>322</v>
      </c>
      <c r="G42" s="27" t="s">
        <v>323</v>
      </c>
      <c r="H42" s="45">
        <v>3</v>
      </c>
      <c r="I42" s="46" t="s">
        <v>535</v>
      </c>
    </row>
    <row r="43" spans="2:9" ht="252" customHeight="1" x14ac:dyDescent="0.25">
      <c r="B43" s="3"/>
      <c r="C43" s="27"/>
      <c r="D43" s="27" t="s">
        <v>324</v>
      </c>
      <c r="E43" s="27" t="s">
        <v>11</v>
      </c>
      <c r="F43" s="5" t="s">
        <v>325</v>
      </c>
      <c r="G43" s="27" t="s">
        <v>326</v>
      </c>
      <c r="H43" s="45">
        <v>3</v>
      </c>
      <c r="I43" s="46" t="s">
        <v>461</v>
      </c>
    </row>
    <row r="44" spans="2:9" ht="270.60000000000002" customHeight="1" x14ac:dyDescent="0.25">
      <c r="B44" s="3"/>
      <c r="C44" s="27"/>
      <c r="D44" s="27" t="s">
        <v>327</v>
      </c>
      <c r="E44" s="27" t="s">
        <v>11</v>
      </c>
      <c r="F44" s="5" t="s">
        <v>328</v>
      </c>
      <c r="G44" s="27" t="s">
        <v>329</v>
      </c>
      <c r="H44" s="45">
        <v>0</v>
      </c>
      <c r="I44" s="46"/>
    </row>
    <row r="45" spans="2:9" ht="274.14999999999998" customHeight="1" x14ac:dyDescent="0.25">
      <c r="B45" s="3"/>
      <c r="C45" s="27"/>
      <c r="D45" s="27" t="s">
        <v>330</v>
      </c>
      <c r="E45" s="27" t="s">
        <v>24</v>
      </c>
      <c r="F45" s="5" t="s">
        <v>25</v>
      </c>
      <c r="G45" s="27" t="s">
        <v>331</v>
      </c>
      <c r="H45" s="45"/>
      <c r="I45" s="46"/>
    </row>
    <row r="46" spans="2:9" ht="201.6" customHeight="1" x14ac:dyDescent="0.25">
      <c r="B46" s="3"/>
      <c r="C46" s="27"/>
      <c r="D46" s="27" t="s">
        <v>332</v>
      </c>
      <c r="E46" s="27" t="s">
        <v>24</v>
      </c>
      <c r="F46" s="5" t="s">
        <v>333</v>
      </c>
      <c r="G46" s="27" t="s">
        <v>334</v>
      </c>
      <c r="H46" s="45">
        <v>2</v>
      </c>
      <c r="I46" s="46" t="s">
        <v>472</v>
      </c>
    </row>
    <row r="47" spans="2:9" ht="197.45" customHeight="1" x14ac:dyDescent="0.25">
      <c r="B47" s="3"/>
      <c r="C47" s="27"/>
      <c r="D47" s="27" t="s">
        <v>335</v>
      </c>
      <c r="E47" s="27" t="s">
        <v>24</v>
      </c>
      <c r="F47" s="5" t="s">
        <v>25</v>
      </c>
      <c r="G47" s="27" t="s">
        <v>336</v>
      </c>
      <c r="H47" s="45">
        <v>0</v>
      </c>
      <c r="I47" s="46"/>
    </row>
    <row r="48" spans="2:9" ht="199.15" customHeight="1" x14ac:dyDescent="0.25">
      <c r="B48" s="3"/>
      <c r="C48" s="27"/>
      <c r="D48" s="27" t="s">
        <v>337</v>
      </c>
      <c r="E48" s="27" t="s">
        <v>29</v>
      </c>
      <c r="F48" s="5" t="s">
        <v>25</v>
      </c>
      <c r="G48" s="27" t="s">
        <v>338</v>
      </c>
      <c r="H48" s="45">
        <v>3</v>
      </c>
      <c r="I48" s="46" t="s">
        <v>529</v>
      </c>
    </row>
    <row r="49" spans="2:9" ht="165" customHeight="1" x14ac:dyDescent="0.25">
      <c r="B49" s="3"/>
      <c r="C49" s="27"/>
      <c r="D49" s="27" t="s">
        <v>339</v>
      </c>
      <c r="E49" s="27" t="s">
        <v>11</v>
      </c>
      <c r="F49" s="5" t="s">
        <v>340</v>
      </c>
      <c r="G49" s="27" t="s">
        <v>341</v>
      </c>
      <c r="H49" s="45">
        <v>3</v>
      </c>
      <c r="I49" s="46" t="s">
        <v>529</v>
      </c>
    </row>
    <row r="50" spans="2:9" ht="166.9" customHeight="1" x14ac:dyDescent="0.25">
      <c r="B50" s="3"/>
      <c r="C50" s="27"/>
      <c r="D50" s="27" t="s">
        <v>342</v>
      </c>
      <c r="E50" s="27" t="s">
        <v>29</v>
      </c>
      <c r="F50" s="5" t="s">
        <v>30</v>
      </c>
      <c r="G50" s="27" t="s">
        <v>343</v>
      </c>
      <c r="H50" s="45">
        <v>0</v>
      </c>
      <c r="I50" s="46"/>
    </row>
    <row r="51" spans="2:9" ht="245.45" customHeight="1" x14ac:dyDescent="0.25">
      <c r="B51" s="3" t="s">
        <v>102</v>
      </c>
      <c r="C51" s="27" t="s">
        <v>103</v>
      </c>
      <c r="D51" s="27" t="s">
        <v>344</v>
      </c>
      <c r="E51" s="27" t="s">
        <v>29</v>
      </c>
      <c r="F51" s="5" t="s">
        <v>30</v>
      </c>
      <c r="G51" s="27" t="s">
        <v>345</v>
      </c>
      <c r="H51" s="45">
        <v>4</v>
      </c>
      <c r="I51" s="46" t="s">
        <v>530</v>
      </c>
    </row>
    <row r="52" spans="2:9" ht="190.15" customHeight="1" x14ac:dyDescent="0.25">
      <c r="B52" s="3"/>
      <c r="C52" s="27" t="s">
        <v>106</v>
      </c>
      <c r="D52" s="27" t="s">
        <v>346</v>
      </c>
      <c r="E52" s="27" t="s">
        <v>24</v>
      </c>
      <c r="F52" s="5" t="s">
        <v>347</v>
      </c>
      <c r="G52" s="27" t="s">
        <v>348</v>
      </c>
      <c r="H52" s="45">
        <v>4</v>
      </c>
      <c r="I52" s="46" t="s">
        <v>531</v>
      </c>
    </row>
    <row r="53" spans="2:9" ht="211.9" customHeight="1" thickBot="1" x14ac:dyDescent="0.3">
      <c r="B53" s="34"/>
      <c r="C53" s="35" t="s">
        <v>109</v>
      </c>
      <c r="D53" s="35" t="s">
        <v>349</v>
      </c>
      <c r="E53" s="35" t="s">
        <v>24</v>
      </c>
      <c r="F53" s="36" t="s">
        <v>333</v>
      </c>
      <c r="G53" s="35" t="s">
        <v>350</v>
      </c>
      <c r="H53" s="47">
        <v>0</v>
      </c>
      <c r="I53" s="48"/>
    </row>
    <row r="54" spans="2:9" x14ac:dyDescent="0.25">
      <c r="H54" s="23"/>
      <c r="I54" s="23"/>
    </row>
    <row r="55" spans="2:9" x14ac:dyDescent="0.25">
      <c r="B55" s="16"/>
      <c r="C55" s="17"/>
      <c r="E55" s="18"/>
      <c r="F55" s="22"/>
      <c r="H55" s="24"/>
    </row>
    <row r="56" spans="2:9" x14ac:dyDescent="0.25">
      <c r="E56" s="18"/>
      <c r="F56" s="1"/>
      <c r="H56" s="24"/>
    </row>
    <row r="57" spans="2:9" ht="67.900000000000006" customHeight="1" x14ac:dyDescent="0.25"/>
  </sheetData>
  <sheetProtection algorithmName="SHA-512" hashValue="QEQpVTKY49c+icgjfBTeAusDtuJbL8fmfOTzTq7+8TTFAGMGO0hlg8ysVV+OkYd5oUg4VO8YuUXiSnxfmoS07Q==" saltValue="n8O9QyvOMVeiA7eHxkStgQ==" spinCount="100000" sheet="1" objects="1" scenarios="1"/>
  <mergeCells count="5">
    <mergeCell ref="B4:G4"/>
    <mergeCell ref="H4:I4"/>
    <mergeCell ref="B2:C2"/>
    <mergeCell ref="B7:G7"/>
    <mergeCell ref="H7:I7"/>
  </mergeCells>
  <conditionalFormatting sqref="B2">
    <cfRule type="containsText" dxfId="11" priority="1" operator="containsText" text="Pildymo progresas: užpildyta">
      <formula>NOT(ISERROR(SEARCH("Pildymo progresas: užpildyta",B2)))</formula>
    </cfRule>
    <cfRule type="containsText" dxfId="10" priority="2" operator="containsText" text="✔ Visi duomenys sėkmingai suvesti">
      <formula>NOT(ISERROR(SEARCH("✔ Visi duomenys sėkmingai suvesti",B2)))</formula>
    </cfRule>
    <cfRule type="containsText" dxfId="9" priority="3" operator="containsText" text="Laukiama duomenų: užpildykite geltonus laukelius">
      <formula>NOT(ISERROR(SEARCH("Laukiama duomenų: užpildykite geltonus laukelius",B2)))</formula>
    </cfRule>
  </conditionalFormatting>
  <conditionalFormatting sqref="B8:G53">
    <cfRule type="expression" dxfId="8" priority="8">
      <formula>$E8="Aukštas"</formula>
    </cfRule>
    <cfRule type="expression" dxfId="7" priority="9">
      <formula>$E8="Privalomas"</formula>
    </cfRule>
    <cfRule type="expression" dxfId="6" priority="10">
      <formula>$E8="Bazinis"</formula>
    </cfRule>
  </conditionalFormatting>
  <dataValidations count="2">
    <dataValidation allowBlank="1" showInputMessage="1" showErrorMessage="1" prompt="Šioje skiltyje trumpai aprašykite, kaip kokybės parametras taikomas Jūsų savivaldybėje." sqref="I8:I53" xr:uid="{975063EA-A3AE-49BA-9B3D-C05F6B27ACD5}"/>
    <dataValidation allowBlank="1" showInputMessage="1" showErrorMessage="1" prompt="Pasidalinkite gerąja praktika" sqref="H7:I7" xr:uid="{E19B8041-3D22-4418-85B2-A3DB521A6C16}"/>
  </dataValidations>
  <hyperlinks>
    <hyperlink ref="G8" r:id="rId1" display="Strateginiame plėtros plane savivaldybė gali numatyti priemones, skirtas smurto artimoje aplinkoje prevencijai vykdyti ir (ar) pagalbos teikimo asmenims mechanizmui įgyvendinti. Pagrindiniai principai, taikomi siekiant sukurti tvarų apsaugos nuo smurto artimoje aplinkoje algoritmą (jį savivaldybė gali adaptuoti pagal specifiką ir teisės aktų reikalavimus), išsamiau aptarti Praktiniame vadove savivaldybėms (https://lygybe.lt/data/public/uploads/2021/11/praktinis-vadovas-savivaldybems.pdf, p. 22)." xr:uid="{1F9A7A45-131E-45CB-B1E6-765025A7B51E}"/>
    <hyperlink ref="G9" r:id="rId2" display="Strateginiame plėtros plane savivaldybė gali numatyti priemones, skirtas smurto artimoje aplinkoje prevencijai vykdyti ir (ar) pagalbos teikimo asmenims mechanizmui įgyvendinti. Pagrindiniai principai, taikomi siekiant sukurti tvarų apsaugos nuo smurto artimoje aplinkoje algoritmą (jį savivaldybė gali adaptuoti pagal specifiką ir teisės aktų reikalavimus), išsamiau aptarti Praktiniame vadove savivaldybėms (https://lygybe.lt/wp-content/uploads/2023/05/praktinis-vadovas-savivaldybems.pdf, p. 22)." xr:uid="{1DA1741B-09C2-4326-9889-8C13656779F2}"/>
    <hyperlink ref="G10" r:id="rId3" display="Pagrindiniai principai, taikomi siekiant sukurti tvarų apsaugos nuo smurto artimoje aplinkoje algoritmą (jį savivaldybė gali adaptuoti pagal specifiką ir teisės aktų reikalavimus), išsamiau aptarti Praktiniame vadove savivaldybėms (https://lygybe.lt/data/public/uploads/2021/11/praktinis-vadovas-savivaldybems.pdf, p. 22). Pavyzdžiui, Klaipėdos miesto savivaldybės tarybos 2019 m. lapkričio 28 d. protokoliniu sprendimu Nr. ADM-565 patvirtintas Klaipėdos miesto savivaldybės tarpinstitucinio bendradarbiavimo smurto artimoje aplinkoje prevencijos 2020–2025 metų strateginis planas." xr:uid="{3C85FA4B-8969-4251-A9C0-B2500BD85D71}"/>
    <hyperlink ref="G31" r:id="rId4" display="Savivaldybės institucijos ir įstaigos plečia bendradarbiavimą su SKPC, vyrų krizių centu ir kt. Pagrindiniai principai, taikomi norint sukurti tvarų apsaugos nuo smurto artimoje aplinkoje algoritmą (jį savivaldybė gali adaptuoti pagal savo specifiką ir teisės aktų reikalavimus) išsamiau aptarti Praktiniame vadove savivaldybėms (https://lygybe.lt/data/public/uploads/2021/11/praktinis-vadovas-savivaldybems.pdf, p. 22)." xr:uid="{21BBC635-BCEB-4674-B330-CB8C4F9D8BAF}"/>
    <hyperlink ref="G33" r:id="rId5" display="https://www.rplc.lt/wp-content/uploads/2022/06/Integruotos-paslaugu-sistemos-igyvendinimo-15-savivaldybiu-vertinimas.pdf" xr:uid="{87F0A8A8-64C5-44C8-944C-59E36FF9B19D}"/>
  </hyperlinks>
  <pageMargins left="0.7" right="0.7" top="0.75" bottom="0.75" header="0.3" footer="0.3"/>
  <pageSetup paperSize="9" orientation="portrait" r:id="rId6"/>
  <headerFooter>
    <oddFooter>&amp;L_x000D_&amp;1#&amp;"Calibri"&amp;10&amp;K000000 Socialinės apsaugos ir darbo ministerija bei pavaldžios įstaigos | Viešam naudojimui</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prompt="Įrašykite balą nuo 0 iki 4." xr:uid="{342EE566-5476-4F43-BF1E-9457E5939EFA}">
          <x14:formula1>
            <xm:f>balai!$A$1:$A$5</xm:f>
          </x14:formula1>
          <xm:sqref>H8:H53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83737-1A4B-4171-AC43-14F053BF069F}">
  <dimension ref="B1:I41"/>
  <sheetViews>
    <sheetView showGridLines="0" tabSelected="1" zoomScale="85" zoomScaleNormal="85" workbookViewId="0">
      <pane xSplit="7" ySplit="5" topLeftCell="H6" activePane="bottomRight" state="frozen"/>
      <selection pane="topRight" activeCell="H1" sqref="H1"/>
      <selection pane="bottomLeft" activeCell="A8" sqref="A8"/>
      <selection pane="bottomRight" activeCell="I11" sqref="I11"/>
    </sheetView>
  </sheetViews>
  <sheetFormatPr defaultColWidth="8.85546875" defaultRowHeight="15" x14ac:dyDescent="0.25"/>
  <cols>
    <col min="1" max="1" width="6.85546875" style="2" customWidth="1"/>
    <col min="2" max="2" width="37.85546875" style="8" customWidth="1"/>
    <col min="3" max="3" width="26.140625" style="8" customWidth="1"/>
    <col min="4" max="4" width="39.28515625" style="8" customWidth="1"/>
    <col min="5" max="5" width="10.5703125" style="8" customWidth="1"/>
    <col min="6" max="6" width="40.7109375" style="10" customWidth="1"/>
    <col min="7" max="7" width="53.7109375" style="8" customWidth="1"/>
    <col min="8" max="8" width="18.7109375" style="8" customWidth="1"/>
    <col min="9" max="9" width="62.85546875" style="8" customWidth="1"/>
    <col min="10" max="16384" width="8.85546875" style="2"/>
  </cols>
  <sheetData>
    <row r="1" spans="2:9" ht="12" customHeight="1" thickBot="1" x14ac:dyDescent="0.3"/>
    <row r="2" spans="2:9" ht="52.9" customHeight="1" thickBot="1" x14ac:dyDescent="0.3">
      <c r="B2" s="71" t="str">
        <f>IF(COUNTA(H8:H9,H10:I17) = 0,
    "Laukiama duomenų: užpildykite geltonus laukelius (baigus šis langelis nusispalvins žaliai)",
    IF(COUNTA(H8:H9,H10:I17) &lt; 18,
        "Pildymo progresas: užpildyta " &amp; COUNTA(H8:H9,H10:I17) &amp; " iš 18",
        "✔ Visi duomenys sėkmingai suvesti"
    )
)</f>
        <v>Pildymo progresas: užpildyta 10 iš 18</v>
      </c>
      <c r="C2" s="72"/>
    </row>
    <row r="3" spans="2:9" ht="15.75" thickBot="1" x14ac:dyDescent="0.3"/>
    <row r="4" spans="2:9" ht="54.6" customHeight="1" x14ac:dyDescent="0.25">
      <c r="B4" s="70" t="s">
        <v>226</v>
      </c>
      <c r="C4" s="68"/>
      <c r="D4" s="68"/>
      <c r="E4" s="68"/>
      <c r="F4" s="68"/>
      <c r="G4" s="68"/>
      <c r="H4" s="68" t="s">
        <v>0</v>
      </c>
      <c r="I4" s="69"/>
    </row>
    <row r="5" spans="2:9" ht="72.599999999999994" customHeight="1" x14ac:dyDescent="0.25">
      <c r="B5" s="30" t="s">
        <v>1</v>
      </c>
      <c r="C5" s="31" t="s">
        <v>2</v>
      </c>
      <c r="D5" s="31" t="s">
        <v>112</v>
      </c>
      <c r="E5" s="31" t="s">
        <v>4</v>
      </c>
      <c r="F5" s="31" t="s">
        <v>5</v>
      </c>
      <c r="G5" s="31" t="s">
        <v>113</v>
      </c>
      <c r="H5" s="31" t="s">
        <v>114</v>
      </c>
      <c r="I5" s="32" t="s">
        <v>115</v>
      </c>
    </row>
    <row r="6" spans="2:9" x14ac:dyDescent="0.25">
      <c r="B6" s="37">
        <v>1</v>
      </c>
      <c r="C6" s="26">
        <v>2</v>
      </c>
      <c r="D6" s="26">
        <v>3</v>
      </c>
      <c r="E6" s="26">
        <v>4</v>
      </c>
      <c r="F6" s="9">
        <v>5</v>
      </c>
      <c r="G6" s="26">
        <v>6</v>
      </c>
      <c r="H6" s="26">
        <v>7</v>
      </c>
      <c r="I6" s="38">
        <v>8</v>
      </c>
    </row>
    <row r="7" spans="2:9" ht="60" customHeight="1" x14ac:dyDescent="0.25">
      <c r="B7" s="73" t="s">
        <v>445</v>
      </c>
      <c r="C7" s="74"/>
      <c r="D7" s="74"/>
      <c r="E7" s="74"/>
      <c r="F7" s="74"/>
      <c r="G7" s="75"/>
      <c r="H7" s="76"/>
      <c r="I7" s="77"/>
    </row>
    <row r="8" spans="2:9" ht="408.6" customHeight="1" x14ac:dyDescent="0.25">
      <c r="B8" s="3" t="s">
        <v>116</v>
      </c>
      <c r="C8" s="27" t="s">
        <v>117</v>
      </c>
      <c r="D8" s="27" t="s">
        <v>351</v>
      </c>
      <c r="E8" s="27" t="s">
        <v>24</v>
      </c>
      <c r="F8" s="5" t="s">
        <v>352</v>
      </c>
      <c r="G8" s="27" t="s">
        <v>353</v>
      </c>
      <c r="H8" s="54"/>
      <c r="I8" s="43" t="s">
        <v>439</v>
      </c>
    </row>
    <row r="9" spans="2:9" ht="399.6" customHeight="1" x14ac:dyDescent="0.25">
      <c r="B9" s="3"/>
      <c r="C9" s="27"/>
      <c r="D9" s="27" t="s">
        <v>354</v>
      </c>
      <c r="E9" s="27" t="s">
        <v>29</v>
      </c>
      <c r="F9" s="5" t="s">
        <v>352</v>
      </c>
      <c r="G9" s="27" t="s">
        <v>355</v>
      </c>
      <c r="H9" s="54"/>
      <c r="I9" s="43" t="s">
        <v>439</v>
      </c>
    </row>
    <row r="10" spans="2:9" ht="210" customHeight="1" x14ac:dyDescent="0.25">
      <c r="B10" s="3"/>
      <c r="C10" s="27"/>
      <c r="D10" s="27" t="s">
        <v>356</v>
      </c>
      <c r="E10" s="27" t="s">
        <v>29</v>
      </c>
      <c r="F10" s="5" t="s">
        <v>30</v>
      </c>
      <c r="G10" s="27" t="s">
        <v>357</v>
      </c>
      <c r="H10" s="56" t="s">
        <v>435</v>
      </c>
      <c r="I10" s="51" t="s">
        <v>462</v>
      </c>
    </row>
    <row r="11" spans="2:9" ht="201.6" customHeight="1" x14ac:dyDescent="0.25">
      <c r="B11" s="3"/>
      <c r="C11" s="27"/>
      <c r="D11" s="27" t="s">
        <v>358</v>
      </c>
      <c r="E11" s="27" t="s">
        <v>24</v>
      </c>
      <c r="F11" s="5" t="s">
        <v>30</v>
      </c>
      <c r="G11" s="27" t="s">
        <v>359</v>
      </c>
      <c r="H11" s="56"/>
      <c r="I11" s="51"/>
    </row>
    <row r="12" spans="2:9" ht="142.9" customHeight="1" x14ac:dyDescent="0.25">
      <c r="B12" s="3"/>
      <c r="C12" s="27"/>
      <c r="D12" s="27" t="s">
        <v>360</v>
      </c>
      <c r="E12" s="27" t="s">
        <v>29</v>
      </c>
      <c r="F12" s="5" t="s">
        <v>30</v>
      </c>
      <c r="G12" s="27" t="s">
        <v>361</v>
      </c>
      <c r="H12" s="56" t="s">
        <v>435</v>
      </c>
      <c r="I12" s="58"/>
    </row>
    <row r="13" spans="2:9" s="8" customFormat="1" ht="133.15" customHeight="1" x14ac:dyDescent="0.25">
      <c r="B13" s="3"/>
      <c r="C13" s="27"/>
      <c r="D13" s="27" t="s">
        <v>362</v>
      </c>
      <c r="E13" s="27" t="s">
        <v>24</v>
      </c>
      <c r="F13" s="5" t="s">
        <v>30</v>
      </c>
      <c r="G13" s="27" t="s">
        <v>361</v>
      </c>
      <c r="H13" s="56" t="s">
        <v>435</v>
      </c>
      <c r="I13" s="58"/>
    </row>
    <row r="14" spans="2:9" ht="111.6" customHeight="1" x14ac:dyDescent="0.25">
      <c r="B14" s="3"/>
      <c r="C14" s="27"/>
      <c r="D14" s="27" t="s">
        <v>363</v>
      </c>
      <c r="E14" s="27" t="s">
        <v>29</v>
      </c>
      <c r="F14" s="5" t="s">
        <v>30</v>
      </c>
      <c r="G14" s="27" t="s">
        <v>364</v>
      </c>
      <c r="H14" s="56" t="s">
        <v>435</v>
      </c>
      <c r="I14" s="51"/>
    </row>
    <row r="15" spans="2:9" ht="127.15" customHeight="1" x14ac:dyDescent="0.25">
      <c r="B15" s="3"/>
      <c r="C15" s="27"/>
      <c r="D15" s="27" t="s">
        <v>365</v>
      </c>
      <c r="E15" s="27" t="s">
        <v>24</v>
      </c>
      <c r="F15" s="5" t="s">
        <v>30</v>
      </c>
      <c r="G15" s="27" t="s">
        <v>366</v>
      </c>
      <c r="H15" s="56" t="s">
        <v>435</v>
      </c>
      <c r="I15" s="51"/>
    </row>
    <row r="16" spans="2:9" ht="150" customHeight="1" x14ac:dyDescent="0.25">
      <c r="B16" s="3"/>
      <c r="C16" s="27"/>
      <c r="D16" s="27" t="s">
        <v>367</v>
      </c>
      <c r="E16" s="27" t="s">
        <v>29</v>
      </c>
      <c r="F16" s="5" t="s">
        <v>30</v>
      </c>
      <c r="G16" s="27" t="s">
        <v>368</v>
      </c>
      <c r="H16" s="56" t="s">
        <v>435</v>
      </c>
      <c r="I16" s="51" t="s">
        <v>532</v>
      </c>
    </row>
    <row r="17" spans="2:9" ht="92.45" customHeight="1" thickBot="1" x14ac:dyDescent="0.3">
      <c r="B17" s="34"/>
      <c r="C17" s="35"/>
      <c r="D17" s="35" t="s">
        <v>369</v>
      </c>
      <c r="E17" s="35" t="s">
        <v>24</v>
      </c>
      <c r="F17" s="36" t="s">
        <v>30</v>
      </c>
      <c r="G17" s="35" t="s">
        <v>370</v>
      </c>
      <c r="H17" s="57" t="s">
        <v>435</v>
      </c>
      <c r="I17" s="53" t="s">
        <v>533</v>
      </c>
    </row>
    <row r="18" spans="2:9" x14ac:dyDescent="0.25">
      <c r="B18" s="11"/>
      <c r="C18" s="11"/>
      <c r="D18" s="11"/>
      <c r="E18" s="11"/>
      <c r="F18" s="12"/>
      <c r="G18" s="11"/>
      <c r="H18" s="13"/>
      <c r="I18" s="13"/>
    </row>
    <row r="19" spans="2:9" x14ac:dyDescent="0.25">
      <c r="B19" s="11"/>
      <c r="C19" s="11"/>
      <c r="D19" s="11"/>
      <c r="E19" s="11"/>
      <c r="F19" s="12"/>
      <c r="G19" s="11"/>
      <c r="H19" s="13"/>
      <c r="I19" s="13"/>
    </row>
    <row r="20" spans="2:9" x14ac:dyDescent="0.25">
      <c r="B20" s="11"/>
      <c r="C20" s="11"/>
      <c r="D20" s="11"/>
      <c r="E20" s="11"/>
      <c r="F20" s="12"/>
      <c r="G20" s="11"/>
      <c r="H20" s="13"/>
      <c r="I20" s="13"/>
    </row>
    <row r="21" spans="2:9" x14ac:dyDescent="0.25">
      <c r="B21" s="11"/>
      <c r="C21" s="11"/>
      <c r="D21" s="11"/>
      <c r="E21" s="11"/>
      <c r="F21" s="12"/>
      <c r="G21" s="11"/>
      <c r="H21" s="13"/>
      <c r="I21" s="13"/>
    </row>
    <row r="22" spans="2:9" x14ac:dyDescent="0.25">
      <c r="B22" s="11"/>
      <c r="C22" s="11"/>
      <c r="D22" s="11"/>
      <c r="E22" s="11"/>
      <c r="F22" s="12"/>
      <c r="G22" s="11"/>
      <c r="H22" s="13"/>
      <c r="I22" s="13"/>
    </row>
    <row r="23" spans="2:9" x14ac:dyDescent="0.25">
      <c r="B23" s="11"/>
      <c r="C23" s="11"/>
      <c r="D23" s="11"/>
      <c r="E23" s="11"/>
      <c r="F23" s="14"/>
      <c r="G23" s="11"/>
      <c r="H23" s="13"/>
      <c r="I23" s="13"/>
    </row>
    <row r="24" spans="2:9" x14ac:dyDescent="0.25">
      <c r="B24" s="11"/>
      <c r="C24" s="11"/>
      <c r="D24" s="11"/>
      <c r="E24" s="11"/>
      <c r="F24" s="12"/>
      <c r="G24" s="15"/>
      <c r="H24" s="13"/>
      <c r="I24" s="13"/>
    </row>
    <row r="25" spans="2:9" x14ac:dyDescent="0.25">
      <c r="B25" s="11"/>
      <c r="C25" s="11"/>
      <c r="D25" s="11"/>
      <c r="E25" s="11"/>
      <c r="F25" s="12"/>
      <c r="G25" s="11"/>
      <c r="H25" s="13"/>
      <c r="I25" s="13"/>
    </row>
    <row r="26" spans="2:9" x14ac:dyDescent="0.25">
      <c r="B26" s="11"/>
      <c r="C26" s="11"/>
      <c r="D26" s="11"/>
      <c r="E26" s="11"/>
      <c r="F26" s="12"/>
      <c r="G26" s="11"/>
      <c r="H26" s="13"/>
      <c r="I26" s="13"/>
    </row>
    <row r="27" spans="2:9" x14ac:dyDescent="0.25">
      <c r="B27" s="11"/>
      <c r="C27" s="11"/>
      <c r="D27" s="11"/>
      <c r="E27" s="11"/>
      <c r="F27" s="12"/>
      <c r="G27" s="11"/>
      <c r="H27" s="13"/>
      <c r="I27" s="13"/>
    </row>
    <row r="28" spans="2:9" x14ac:dyDescent="0.25">
      <c r="B28" s="11"/>
      <c r="C28" s="11"/>
      <c r="D28" s="11"/>
      <c r="E28" s="11"/>
      <c r="F28" s="12"/>
      <c r="G28" s="11"/>
      <c r="H28" s="13"/>
      <c r="I28" s="13"/>
    </row>
    <row r="29" spans="2:9" x14ac:dyDescent="0.25">
      <c r="B29" s="11"/>
      <c r="C29" s="11"/>
      <c r="D29" s="11"/>
      <c r="E29" s="11"/>
      <c r="F29" s="12"/>
      <c r="G29" s="11"/>
      <c r="H29" s="13"/>
      <c r="I29" s="13"/>
    </row>
    <row r="30" spans="2:9" x14ac:dyDescent="0.25">
      <c r="B30" s="11"/>
      <c r="C30" s="11"/>
      <c r="D30" s="11"/>
      <c r="E30" s="11"/>
      <c r="F30" s="12"/>
      <c r="G30" s="11"/>
      <c r="H30" s="13"/>
      <c r="I30" s="13"/>
    </row>
    <row r="31" spans="2:9" x14ac:dyDescent="0.25">
      <c r="B31" s="11"/>
      <c r="C31" s="11"/>
      <c r="D31" s="11"/>
      <c r="E31" s="11"/>
      <c r="F31" s="12"/>
      <c r="G31" s="11"/>
      <c r="H31" s="13"/>
      <c r="I31" s="13"/>
    </row>
    <row r="32" spans="2:9" x14ac:dyDescent="0.25">
      <c r="B32" s="11"/>
      <c r="C32" s="11"/>
      <c r="D32" s="11"/>
      <c r="E32" s="11"/>
      <c r="F32" s="14"/>
      <c r="G32" s="11"/>
      <c r="H32" s="13"/>
      <c r="I32" s="13"/>
    </row>
    <row r="33" spans="2:9" x14ac:dyDescent="0.25">
      <c r="B33" s="11"/>
      <c r="C33" s="11"/>
      <c r="D33" s="11"/>
      <c r="E33" s="11"/>
      <c r="F33" s="12"/>
      <c r="G33" s="11"/>
      <c r="H33" s="13"/>
      <c r="I33" s="13"/>
    </row>
    <row r="34" spans="2:9" x14ac:dyDescent="0.25">
      <c r="B34" s="11"/>
      <c r="C34" s="11"/>
      <c r="D34" s="11"/>
      <c r="E34" s="11"/>
      <c r="F34" s="12"/>
      <c r="G34" s="14"/>
      <c r="H34" s="13"/>
      <c r="I34" s="13"/>
    </row>
    <row r="35" spans="2:9" x14ac:dyDescent="0.25">
      <c r="B35" s="11"/>
      <c r="C35" s="11"/>
      <c r="D35" s="11"/>
      <c r="E35" s="11"/>
      <c r="F35" s="12"/>
      <c r="G35" s="11"/>
      <c r="H35" s="13"/>
      <c r="I35" s="13"/>
    </row>
    <row r="36" spans="2:9" x14ac:dyDescent="0.25">
      <c r="B36" s="11"/>
      <c r="C36" s="11"/>
      <c r="D36" s="11"/>
      <c r="E36" s="11"/>
      <c r="F36" s="12"/>
      <c r="G36" s="11"/>
      <c r="H36" s="13"/>
      <c r="I36" s="13"/>
    </row>
    <row r="37" spans="2:9" x14ac:dyDescent="0.25">
      <c r="B37" s="11"/>
      <c r="C37" s="11"/>
      <c r="D37" s="11"/>
      <c r="E37" s="11"/>
      <c r="F37" s="12"/>
      <c r="G37" s="11"/>
      <c r="H37" s="13"/>
      <c r="I37" s="13"/>
    </row>
    <row r="38" spans="2:9" x14ac:dyDescent="0.25">
      <c r="B38" s="11"/>
      <c r="C38" s="11"/>
      <c r="D38" s="11"/>
      <c r="E38" s="11"/>
      <c r="F38" s="12"/>
      <c r="G38" s="11"/>
      <c r="H38" s="13"/>
      <c r="I38" s="13"/>
    </row>
    <row r="39" spans="2:9" x14ac:dyDescent="0.25">
      <c r="H39" s="16"/>
      <c r="I39" s="16"/>
    </row>
    <row r="40" spans="2:9" x14ac:dyDescent="0.25">
      <c r="B40" s="16"/>
      <c r="C40" s="17"/>
      <c r="E40" s="18"/>
      <c r="F40" s="19"/>
      <c r="H40" s="20"/>
    </row>
    <row r="41" spans="2:9" x14ac:dyDescent="0.25">
      <c r="E41" s="18"/>
      <c r="F41" s="21"/>
      <c r="H41" s="20"/>
    </row>
  </sheetData>
  <sheetProtection algorithmName="SHA-512" hashValue="sAUuliWgZIRu3R/5CWBgN1xlWlJHLEc09uKlMSCIyCgnqZqSrfFK7iJewuOj1zWNnelW8MkWom/sFwGAIqE0ww==" saltValue="bsk7jfSeGsuuTT6+o14qkw==" spinCount="100000" sheet="1" objects="1" scenarios="1"/>
  <mergeCells count="5">
    <mergeCell ref="B4:G4"/>
    <mergeCell ref="H4:I4"/>
    <mergeCell ref="B2:C2"/>
    <mergeCell ref="B7:G7"/>
    <mergeCell ref="H7:I7"/>
  </mergeCells>
  <conditionalFormatting sqref="B2">
    <cfRule type="containsText" dxfId="5" priority="1" operator="containsText" text="Pildymo progresas: užpildyta">
      <formula>NOT(ISERROR(SEARCH("Pildymo progresas: užpildyta",B2)))</formula>
    </cfRule>
    <cfRule type="containsText" dxfId="4" priority="2" operator="containsText" text="✔ Visi duomenys sėkmingai suvesti">
      <formula>NOT(ISERROR(SEARCH("✔ Visi duomenys sėkmingai suvesti",B2)))</formula>
    </cfRule>
    <cfRule type="containsText" dxfId="3" priority="3" operator="containsText" text="Laukiama duomenų: užpildykite geltonus laukelius">
      <formula>NOT(ISERROR(SEARCH("Laukiama duomenų: užpildykite geltonus laukelius",B2)))</formula>
    </cfRule>
  </conditionalFormatting>
  <conditionalFormatting sqref="B8:G17">
    <cfRule type="expression" dxfId="2" priority="7">
      <formula>$E8="Aukštas"</formula>
    </cfRule>
    <cfRule type="expression" dxfId="1" priority="8">
      <formula>$E8="Privalomas"</formula>
    </cfRule>
    <cfRule type="expression" dxfId="0" priority="9">
      <formula>$E8="Bazinis"</formula>
    </cfRule>
  </conditionalFormatting>
  <dataValidations count="6">
    <dataValidation allowBlank="1" showInputMessage="1" showErrorMessage="1" promptTitle="Kaip užpildyti?" prompt="Pildoma, apskaičiuojant ΔPSA rodiklį." sqref="H8:H9" xr:uid="{1CA0013D-627A-4800-9018-B7658AD22416}"/>
    <dataValidation allowBlank="1" showInputMessage="1" showErrorMessage="1" promptTitle="Aprašykite:" prompt="- ar turite galimybes apskaičiuoti klientų laukimo eilėje rodiklius; _x000a_- klientų laukimą eilėje dėl šių paslaugų gavimo Jūsų savivaldybėje." sqref="I10:I11" xr:uid="{1E533B37-9E6E-48E2-BD35-BDF6B6581739}"/>
    <dataValidation allowBlank="1" showInputMessage="1" showErrorMessage="1" prompt="Aprašykite šių paslaugų ir pagalbos teikimą Jūsų savivaldybėje." sqref="I12:I13" xr:uid="{F7AF91ED-33C0-47C9-842C-056FA4DDD8C6}"/>
    <dataValidation allowBlank="1" showInputMessage="1" showErrorMessage="1" prompt="Aprašykite smurtinio elgesio keitimo programų (mokymų) teikimą Jūsų savivaldybėje." sqref="I14:I15" xr:uid="{1F192AB2-0E78-48E5-ACE4-9EA1566A9E19}"/>
    <dataValidation allowBlank="1" showInputMessage="1" showErrorMessage="1" promptTitle="Aprašykite:" prompt="- ar turite galimybes atlikti aukšto lygio pasiekimo vertinimą; _x000a_- laikino apnakvindinimo ir apgyvendinimo paslaugų teikimą Jūsų savivaldybėje." sqref="I16:I17" xr:uid="{262C5320-09D3-4204-9F84-A9D8CF704734}"/>
    <dataValidation allowBlank="1" showInputMessage="1" showErrorMessage="1" prompt="Pasidalinkite gerąja praktika" sqref="H7:I7" xr:uid="{45DE3E8C-0F13-4F2A-9310-A111F8A9815D}"/>
  </dataValidations>
  <pageMargins left="0.7" right="0.7" top="0.75" bottom="0.75" header="0.3" footer="0.3"/>
  <pageSetup paperSize="9" orientation="portrait" r:id="rId1"/>
  <headerFooter>
    <oddFooter>&amp;L_x000D_&amp;1#&amp;"Calibri"&amp;10&amp;K000000 Socialinės apsaugos ir darbo ministerija bei pavaldžios įstaigos | Viešam naudojimui</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96E90C9F-A2B3-4745-87A3-A692F9546C44}">
          <x14:formula1>
            <xm:f>'ar vykdo'!$A$1:$A$3</xm:f>
          </x14:formula1>
          <xm:sqref>H10:H17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C4C92-0706-4067-B5F9-808BF4AFEA86}">
  <dimension ref="A1:A5"/>
  <sheetViews>
    <sheetView workbookViewId="0">
      <selection activeCell="C5" sqref="C5"/>
    </sheetView>
  </sheetViews>
  <sheetFormatPr defaultRowHeight="15" x14ac:dyDescent="0.25"/>
  <sheetData>
    <row r="1" spans="1:1" x14ac:dyDescent="0.25">
      <c r="A1">
        <v>0</v>
      </c>
    </row>
    <row r="2" spans="1:1" x14ac:dyDescent="0.25">
      <c r="A2">
        <v>1</v>
      </c>
    </row>
    <row r="3" spans="1:1" x14ac:dyDescent="0.25">
      <c r="A3">
        <v>2</v>
      </c>
    </row>
    <row r="4" spans="1:1" x14ac:dyDescent="0.25">
      <c r="A4">
        <v>3</v>
      </c>
    </row>
    <row r="5" spans="1:1" x14ac:dyDescent="0.25">
      <c r="A5">
        <v>4</v>
      </c>
    </row>
  </sheetData>
  <pageMargins left="0.7" right="0.7" top="0.75" bottom="0.75" header="0.3" footer="0.3"/>
  <headerFooter>
    <oddFooter>&amp;L_x000D_&amp;1#&amp;"Calibri"&amp;10&amp;K000000 Socialinės apsaugos ir darbo ministerija bei pavaldžios įstaigos | Viešam naudojimui</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4072A-EAE6-46F4-AF4D-E078F1396638}">
  <dimension ref="A1:A3"/>
  <sheetViews>
    <sheetView workbookViewId="0">
      <selection activeCell="B4" sqref="B4"/>
    </sheetView>
  </sheetViews>
  <sheetFormatPr defaultRowHeight="15" x14ac:dyDescent="0.25"/>
  <sheetData>
    <row r="1" spans="1:1" x14ac:dyDescent="0.25">
      <c r="A1" t="s">
        <v>434</v>
      </c>
    </row>
    <row r="2" spans="1:1" x14ac:dyDescent="0.25">
      <c r="A2" t="s">
        <v>435</v>
      </c>
    </row>
    <row r="3" spans="1:1" x14ac:dyDescent="0.25">
      <c r="A3" t="s">
        <v>443</v>
      </c>
    </row>
  </sheetData>
  <pageMargins left="0.7" right="0.7" top="0.75" bottom="0.75" header="0.3" footer="0.3"/>
  <headerFooter>
    <oddFooter>&amp;L_x000D_&amp;1#&amp;"Calibri"&amp;10&amp;K000000 Socialinės apsaugos ir darbo ministerija bei pavaldžios įstaigos | Viešam naudojimui</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FBF3A-A911-4149-AA97-F1B489950A5F}">
  <dimension ref="A1:A4"/>
  <sheetViews>
    <sheetView workbookViewId="0">
      <selection activeCell="A4" sqref="A4"/>
    </sheetView>
  </sheetViews>
  <sheetFormatPr defaultRowHeight="15" x14ac:dyDescent="0.25"/>
  <cols>
    <col min="1" max="1" width="41.42578125" bestFit="1" customWidth="1"/>
  </cols>
  <sheetData>
    <row r="1" spans="1:1" x14ac:dyDescent="0.25">
      <c r="A1" t="s">
        <v>436</v>
      </c>
    </row>
    <row r="2" spans="1:1" x14ac:dyDescent="0.25">
      <c r="A2" t="s">
        <v>437</v>
      </c>
    </row>
    <row r="3" spans="1:1" x14ac:dyDescent="0.25">
      <c r="A3" t="s">
        <v>438</v>
      </c>
    </row>
    <row r="4" spans="1:1" x14ac:dyDescent="0.25">
      <c r="A4" t="s">
        <v>443</v>
      </c>
    </row>
  </sheetData>
  <pageMargins left="0.7" right="0.7" top="0.75" bottom="0.75" header="0.3" footer="0.3"/>
  <headerFooter>
    <oddFooter>&amp;L_x000D_&amp;1#&amp;"Calibri"&amp;10&amp;K000000 Socialinės apsaugos ir darbo ministerija bei pavaldžios įstaigos | Viešam naudojimui</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B87DE-6AAB-4413-BF58-EE01962FEE32}">
  <dimension ref="A1:A60"/>
  <sheetViews>
    <sheetView workbookViewId="0">
      <selection activeCell="G13" sqref="G13"/>
    </sheetView>
  </sheetViews>
  <sheetFormatPr defaultRowHeight="15" x14ac:dyDescent="0.25"/>
  <cols>
    <col min="1" max="1" width="16" bestFit="1" customWidth="1"/>
  </cols>
  <sheetData>
    <row r="1" spans="1:1" x14ac:dyDescent="0.25">
      <c r="A1" t="s">
        <v>372</v>
      </c>
    </row>
    <row r="2" spans="1:1" x14ac:dyDescent="0.25">
      <c r="A2" t="s">
        <v>373</v>
      </c>
    </row>
    <row r="3" spans="1:1" x14ac:dyDescent="0.25">
      <c r="A3" t="s">
        <v>374</v>
      </c>
    </row>
    <row r="4" spans="1:1" x14ac:dyDescent="0.25">
      <c r="A4" t="s">
        <v>375</v>
      </c>
    </row>
    <row r="5" spans="1:1" x14ac:dyDescent="0.25">
      <c r="A5" t="s">
        <v>376</v>
      </c>
    </row>
    <row r="6" spans="1:1" x14ac:dyDescent="0.25">
      <c r="A6" t="s">
        <v>377</v>
      </c>
    </row>
    <row r="7" spans="1:1" x14ac:dyDescent="0.25">
      <c r="A7" t="s">
        <v>378</v>
      </c>
    </row>
    <row r="8" spans="1:1" x14ac:dyDescent="0.25">
      <c r="A8" t="s">
        <v>379</v>
      </c>
    </row>
    <row r="9" spans="1:1" x14ac:dyDescent="0.25">
      <c r="A9" t="s">
        <v>380</v>
      </c>
    </row>
    <row r="10" spans="1:1" x14ac:dyDescent="0.25">
      <c r="A10" t="s">
        <v>381</v>
      </c>
    </row>
    <row r="11" spans="1:1" x14ac:dyDescent="0.25">
      <c r="A11" t="s">
        <v>382</v>
      </c>
    </row>
    <row r="12" spans="1:1" x14ac:dyDescent="0.25">
      <c r="A12" t="s">
        <v>383</v>
      </c>
    </row>
    <row r="13" spans="1:1" x14ac:dyDescent="0.25">
      <c r="A13" t="s">
        <v>384</v>
      </c>
    </row>
    <row r="14" spans="1:1" x14ac:dyDescent="0.25">
      <c r="A14" t="s">
        <v>385</v>
      </c>
    </row>
    <row r="15" spans="1:1" x14ac:dyDescent="0.25">
      <c r="A15" t="s">
        <v>386</v>
      </c>
    </row>
    <row r="16" spans="1:1" x14ac:dyDescent="0.25">
      <c r="A16" t="s">
        <v>387</v>
      </c>
    </row>
    <row r="17" spans="1:1" x14ac:dyDescent="0.25">
      <c r="A17" t="s">
        <v>388</v>
      </c>
    </row>
    <row r="18" spans="1:1" x14ac:dyDescent="0.25">
      <c r="A18" t="s">
        <v>389</v>
      </c>
    </row>
    <row r="19" spans="1:1" x14ac:dyDescent="0.25">
      <c r="A19" t="s">
        <v>390</v>
      </c>
    </row>
    <row r="20" spans="1:1" x14ac:dyDescent="0.25">
      <c r="A20" t="s">
        <v>391</v>
      </c>
    </row>
    <row r="21" spans="1:1" x14ac:dyDescent="0.25">
      <c r="A21" t="s">
        <v>392</v>
      </c>
    </row>
    <row r="22" spans="1:1" x14ac:dyDescent="0.25">
      <c r="A22" t="s">
        <v>393</v>
      </c>
    </row>
    <row r="23" spans="1:1" x14ac:dyDescent="0.25">
      <c r="A23" t="s">
        <v>394</v>
      </c>
    </row>
    <row r="24" spans="1:1" x14ac:dyDescent="0.25">
      <c r="A24" t="s">
        <v>395</v>
      </c>
    </row>
    <row r="25" spans="1:1" x14ac:dyDescent="0.25">
      <c r="A25" t="s">
        <v>396</v>
      </c>
    </row>
    <row r="26" spans="1:1" x14ac:dyDescent="0.25">
      <c r="A26" t="s">
        <v>397</v>
      </c>
    </row>
    <row r="27" spans="1:1" x14ac:dyDescent="0.25">
      <c r="A27" t="s">
        <v>398</v>
      </c>
    </row>
    <row r="28" spans="1:1" x14ac:dyDescent="0.25">
      <c r="A28" t="s">
        <v>399</v>
      </c>
    </row>
    <row r="29" spans="1:1" x14ac:dyDescent="0.25">
      <c r="A29" t="s">
        <v>400</v>
      </c>
    </row>
    <row r="30" spans="1:1" x14ac:dyDescent="0.25">
      <c r="A30" t="s">
        <v>401</v>
      </c>
    </row>
    <row r="31" spans="1:1" x14ac:dyDescent="0.25">
      <c r="A31" t="s">
        <v>402</v>
      </c>
    </row>
    <row r="32" spans="1:1" x14ac:dyDescent="0.25">
      <c r="A32" t="s">
        <v>403</v>
      </c>
    </row>
    <row r="33" spans="1:1" x14ac:dyDescent="0.25">
      <c r="A33" t="s">
        <v>404</v>
      </c>
    </row>
    <row r="34" spans="1:1" x14ac:dyDescent="0.25">
      <c r="A34" t="s">
        <v>405</v>
      </c>
    </row>
    <row r="35" spans="1:1" x14ac:dyDescent="0.25">
      <c r="A35" t="s">
        <v>406</v>
      </c>
    </row>
    <row r="36" spans="1:1" x14ac:dyDescent="0.25">
      <c r="A36" t="s">
        <v>407</v>
      </c>
    </row>
    <row r="37" spans="1:1" x14ac:dyDescent="0.25">
      <c r="A37" t="s">
        <v>408</v>
      </c>
    </row>
    <row r="38" spans="1:1" x14ac:dyDescent="0.25">
      <c r="A38" t="s">
        <v>409</v>
      </c>
    </row>
    <row r="39" spans="1:1" x14ac:dyDescent="0.25">
      <c r="A39" t="s">
        <v>410</v>
      </c>
    </row>
    <row r="40" spans="1:1" x14ac:dyDescent="0.25">
      <c r="A40" t="s">
        <v>411</v>
      </c>
    </row>
    <row r="41" spans="1:1" x14ac:dyDescent="0.25">
      <c r="A41" t="s">
        <v>412</v>
      </c>
    </row>
    <row r="42" spans="1:1" x14ac:dyDescent="0.25">
      <c r="A42" t="s">
        <v>413</v>
      </c>
    </row>
    <row r="43" spans="1:1" x14ac:dyDescent="0.25">
      <c r="A43" t="s">
        <v>414</v>
      </c>
    </row>
    <row r="44" spans="1:1" x14ac:dyDescent="0.25">
      <c r="A44" t="s">
        <v>415</v>
      </c>
    </row>
    <row r="45" spans="1:1" x14ac:dyDescent="0.25">
      <c r="A45" t="s">
        <v>416</v>
      </c>
    </row>
    <row r="46" spans="1:1" x14ac:dyDescent="0.25">
      <c r="A46" t="s">
        <v>417</v>
      </c>
    </row>
    <row r="47" spans="1:1" x14ac:dyDescent="0.25">
      <c r="A47" t="s">
        <v>418</v>
      </c>
    </row>
    <row r="48" spans="1:1" x14ac:dyDescent="0.25">
      <c r="A48" t="s">
        <v>419</v>
      </c>
    </row>
    <row r="49" spans="1:1" x14ac:dyDescent="0.25">
      <c r="A49" t="s">
        <v>420</v>
      </c>
    </row>
    <row r="50" spans="1:1" x14ac:dyDescent="0.25">
      <c r="A50" t="s">
        <v>421</v>
      </c>
    </row>
    <row r="51" spans="1:1" x14ac:dyDescent="0.25">
      <c r="A51" t="s">
        <v>422</v>
      </c>
    </row>
    <row r="52" spans="1:1" x14ac:dyDescent="0.25">
      <c r="A52" t="s">
        <v>423</v>
      </c>
    </row>
    <row r="53" spans="1:1" x14ac:dyDescent="0.25">
      <c r="A53" t="s">
        <v>424</v>
      </c>
    </row>
    <row r="54" spans="1:1" x14ac:dyDescent="0.25">
      <c r="A54" t="s">
        <v>425</v>
      </c>
    </row>
    <row r="55" spans="1:1" x14ac:dyDescent="0.25">
      <c r="A55" t="s">
        <v>426</v>
      </c>
    </row>
    <row r="56" spans="1:1" x14ac:dyDescent="0.25">
      <c r="A56" t="s">
        <v>427</v>
      </c>
    </row>
    <row r="57" spans="1:1" x14ac:dyDescent="0.25">
      <c r="A57" t="s">
        <v>428</v>
      </c>
    </row>
    <row r="58" spans="1:1" x14ac:dyDescent="0.25">
      <c r="A58" t="s">
        <v>429</v>
      </c>
    </row>
    <row r="59" spans="1:1" x14ac:dyDescent="0.25">
      <c r="A59" t="s">
        <v>430</v>
      </c>
    </row>
    <row r="60" spans="1:1" x14ac:dyDescent="0.25">
      <c r="A60" t="s">
        <v>431</v>
      </c>
    </row>
  </sheetData>
  <pageMargins left="0.7" right="0.7" top="0.75" bottom="0.75" header="0.3" footer="0.3"/>
  <pageSetup paperSize="9" orientation="portrait" r:id="rId1"/>
  <headerFooter>
    <oddFooter>&amp;L_x000D_&amp;1#&amp;"Calibri"&amp;10&amp;K000000 Socialinės apsaugos ir darbo ministerija bei pavaldžios įstaigos | Viešam naudojimui</oddFooter>
  </headerFooter>
</worksheet>
</file>

<file path=docMetadata/LabelInfo.xml><?xml version="1.0" encoding="utf-8"?>
<clbl:labelList xmlns:clbl="http://schemas.microsoft.com/office/2020/mipLabelMetadata">
  <clbl:label id="{3d7caaaa-5b58-4151-a93c-a7beabc3b2f0}" enabled="1" method="Privileged" siteId="{6062c8a2-d353-46c2-92d8-0dd75d1f4b6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10</vt:i4>
      </vt:variant>
      <vt:variant>
        <vt:lpstr>Įvardytieji diapazonai</vt:lpstr>
      </vt:variant>
      <vt:variant>
        <vt:i4>17</vt:i4>
      </vt:variant>
    </vt:vector>
  </HeadingPairs>
  <TitlesOfParts>
    <vt:vector size="27" baseType="lpstr">
      <vt:lpstr>LG</vt:lpstr>
      <vt:lpstr>LG rodikliai</vt:lpstr>
      <vt:lpstr>MVLG</vt:lpstr>
      <vt:lpstr>MVLG rodikliai</vt:lpstr>
      <vt:lpstr>ANSAA</vt:lpstr>
      <vt:lpstr>ANSAA rodikliai</vt:lpstr>
      <vt:lpstr>balai</vt:lpstr>
      <vt:lpstr>ar vykdo</vt:lpstr>
      <vt:lpstr>skirtumas</vt:lpstr>
      <vt:lpstr>savivaldybės</vt:lpstr>
      <vt:lpstr>ANSAA!_Hlk159926944</vt:lpstr>
      <vt:lpstr>ANSAA!_Hlk160089667</vt:lpstr>
      <vt:lpstr>'ANSAA rodikliai'!_Hlk160089667</vt:lpstr>
      <vt:lpstr>LG!_Hlk160089667</vt:lpstr>
      <vt:lpstr>'LG rodikliai'!_Hlk160089667</vt:lpstr>
      <vt:lpstr>MVLG!_Hlk160089667</vt:lpstr>
      <vt:lpstr>'MVLG rodikliai'!_Hlk160089667</vt:lpstr>
      <vt:lpstr>'ANSAA rodikliai'!_Hlk160092438</vt:lpstr>
      <vt:lpstr>LG!_Hlk160092438</vt:lpstr>
      <vt:lpstr>'LG rodikliai'!_Hlk160092438</vt:lpstr>
      <vt:lpstr>'MVLG rodikliai'!_Hlk160092438</vt:lpstr>
      <vt:lpstr>ANSAA!_Hlk160435509</vt:lpstr>
      <vt:lpstr>'ANSAA rodikliai'!_Hlk160435509</vt:lpstr>
      <vt:lpstr>LG!_Hlk160435509</vt:lpstr>
      <vt:lpstr>'LG rodikliai'!_Hlk160435509</vt:lpstr>
      <vt:lpstr>MVLG!_Hlk160435509</vt:lpstr>
      <vt:lpstr>'MVLG rodikliai'!_Hlk160435509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Sigita Mykolaitytė</dc:creator>
  <cp:keywords/>
  <dc:description/>
  <cp:lastModifiedBy>vartotojas</cp:lastModifiedBy>
  <cp:revision/>
  <cp:lastPrinted>2026-05-19T13:16:46Z</cp:lastPrinted>
  <dcterms:created xsi:type="dcterms:W3CDTF">2024-11-27T08:14:45Z</dcterms:created>
  <dcterms:modified xsi:type="dcterms:W3CDTF">2026-10-02T07:39:33Z</dcterms:modified>
  <cp:category/>
  <cp:contentStatus/>
</cp:coreProperties>
</file>